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480" firstSheet="1" activeTab="1"/>
  </bookViews>
  <sheets>
    <sheet name="Реестр реализуемых и планируемы" sheetId="1" state="hidden" r:id="rId1"/>
    <sheet name="Реестр реализ. и планир.проект" sheetId="5" r:id="rId2"/>
    <sheet name="Реест реализованных ИП" sheetId="2" r:id="rId3"/>
  </sheets>
  <definedNames>
    <definedName name="_xlnm.Print_Area" localSheetId="1">'Реестр реализ. и планир.проект'!$A$1:$G$40</definedName>
    <definedName name="_xlnm.Print_Area" localSheetId="0">'Реестр реализуемых и планируемы'!$A$1:$J$57</definedName>
  </definedNames>
  <calcPr calcId="162913"/>
</workbook>
</file>

<file path=xl/calcChain.xml><?xml version="1.0" encoding="utf-8"?>
<calcChain xmlns="http://schemas.openxmlformats.org/spreadsheetml/2006/main">
  <c r="G40" i="5" l="1"/>
  <c r="F40" i="5"/>
  <c r="F51" i="1" l="1"/>
  <c r="F57" i="1" l="1"/>
  <c r="N50" i="1"/>
  <c r="G15" i="1" l="1"/>
  <c r="G51" i="1" s="1"/>
  <c r="G57" i="1" l="1"/>
</calcChain>
</file>

<file path=xl/sharedStrings.xml><?xml version="1.0" encoding="utf-8"?>
<sst xmlns="http://schemas.openxmlformats.org/spreadsheetml/2006/main" count="439" uniqueCount="288">
  <si>
    <t>Наименование проекта</t>
  </si>
  <si>
    <t>Инициатор</t>
  </si>
  <si>
    <t>Период реализации проекта</t>
  </si>
  <si>
    <t>Объем инвестиций, тыс.руб.</t>
  </si>
  <si>
    <t>Кол-во рабочих мест</t>
  </si>
  <si>
    <t>начало</t>
  </si>
  <si>
    <t>конец</t>
  </si>
  <si>
    <t>ООО «КонцессКом»</t>
  </si>
  <si>
    <t>ООО «Горводоканал»</t>
  </si>
  <si>
    <t xml:space="preserve">ПАО «ЛУКОЙЛ» </t>
  </si>
  <si>
    <t>ООО «ЛУКОЙЛ-ЭНЕРГОСЕТИ»</t>
  </si>
  <si>
    <t>Блочная котельная по ул. Комсомольской</t>
  </si>
  <si>
    <t>Строительство объекта "Гостиница Ибис Стайлс Когалым"3 звезды</t>
  </si>
  <si>
    <t>Строительство теннисного центра в г. Когалыме</t>
  </si>
  <si>
    <t xml:space="preserve">ИТОГО </t>
  </si>
  <si>
    <t>Музыкальная школа</t>
  </si>
  <si>
    <t>Парк в городе Когалыме</t>
  </si>
  <si>
    <t>Администрация города Когалыма</t>
  </si>
  <si>
    <t>ООО "ЭкоЮком"</t>
  </si>
  <si>
    <t>№ п/п</t>
  </si>
  <si>
    <t>Объекты образования</t>
  </si>
  <si>
    <t>Объекты спорта</t>
  </si>
  <si>
    <t>Объекты коммунальной инфраструктуры, в том числе промышленных компаний</t>
  </si>
  <si>
    <t>Объекты туристической инфраструктуры</t>
  </si>
  <si>
    <t>Объекты обрабатывающей промышленности, агропромышленной комплекс</t>
  </si>
  <si>
    <t>Сад тропических лесов в городе Когалыме</t>
  </si>
  <si>
    <t>ООО "Холдинг стратегического развития"</t>
  </si>
  <si>
    <t>Технический центр в городе Когалыме</t>
  </si>
  <si>
    <t>ООО "ЭКТО"</t>
  </si>
  <si>
    <t>Музейный комплекс в городе Когалыме</t>
  </si>
  <si>
    <t>ФОНД региональных социальных программ "Наше будущее"</t>
  </si>
  <si>
    <t>ООО "Лукойл-Западная Сибирь"</t>
  </si>
  <si>
    <t>ООО "СКК"</t>
  </si>
  <si>
    <t>ООО "Теннисный центр"</t>
  </si>
  <si>
    <t>ООО "Инвестстрой"</t>
  </si>
  <si>
    <t>Оказание услуг в сфере технического обслуживания и ремонта автотранспортных средств</t>
  </si>
  <si>
    <t>«Cоздание и осуществление деятельности по утилизации древесных отходов и производство твердого биотоплива (пеллет)»</t>
  </si>
  <si>
    <t xml:space="preserve">Информация об инвестиционных проектах, реализуемых и планируемых к реализации в городе Когалыме в среднесрочной перспективе </t>
  </si>
  <si>
    <t xml:space="preserve">Техническое перевооружение ВЛ-110кВ 
«Инга-Таврическая», «Айка-Кириловская»
</t>
  </si>
  <si>
    <t>Реконструкция ПС-110/35/6кВ «Родник»</t>
  </si>
  <si>
    <t>АО "Россети Тюмень"</t>
  </si>
  <si>
    <t>Инвестиционная программа
ООО "Горводоканал"
по реконструкции, модернизации и развитию систем водоснабжения и водоотведения города Когалым на 2021-
2023 годы</t>
  </si>
  <si>
    <t>Индустриальный парк в г. Когалыме</t>
  </si>
  <si>
    <t>УК "Промышленные парки Югры"</t>
  </si>
  <si>
    <t>Развитие заготовительной сети на территории ХМАО -Югры</t>
  </si>
  <si>
    <t>ООО "ЧУМиКО"
ИНН 8608060015
Генеральный директор М.Ю. Виноградов</t>
  </si>
  <si>
    <t>Региональный центр спортивной подготовки в городе Когалыме</t>
  </si>
  <si>
    <t>Образовательный центр г.Когалым</t>
  </si>
  <si>
    <t>Вейк-Парк в городе Когалыме</t>
  </si>
  <si>
    <t>Техническое перевооружение ВЛ-110кВ Когалым-Тевлин-1,2</t>
  </si>
  <si>
    <t>Когалымский филиал автономного профессионального образовательного учреждения «Югорский колледж-интернат олимпийского резерва»</t>
  </si>
  <si>
    <t>не определен</t>
  </si>
  <si>
    <t>Реестр реализованных инвестиционных проектов</t>
  </si>
  <si>
    <t xml:space="preserve">Инициатор (Инвестор) 
(с указанием ИНН, юридического адреса)
</t>
  </si>
  <si>
    <t>Цель реализации проекта</t>
  </si>
  <si>
    <t>Срок реализации проекта</t>
  </si>
  <si>
    <t xml:space="preserve">Реквизиты соглашения (о муниципально-частном партнерстве, концессионного соглашения, договора о развитии застроенной территории, договора о комплексном освоении территории, договора о комплексном развитии территории, инвестиционного соглашения </t>
  </si>
  <si>
    <t xml:space="preserve">Планируемый/фактический объем инвестиций, млн.рублей </t>
  </si>
  <si>
    <t>Количество созданных рабочих мест в соответствии с инвестиционным проектом (план/факт)</t>
  </si>
  <si>
    <t>Информация о земельном участке, предназначенном для реализации инвестиционного проекта (кадастровый номер, дата обращения инвестора о предоставлении земельного участка, реквизиты соглашения о предоставлении земельного участка)</t>
  </si>
  <si>
    <t>Информация о планируемых датах выдачи разрешения на строительство объектов, предусмотренных инвестиционным проектом</t>
  </si>
  <si>
    <t xml:space="preserve">Информация о технологическом присоединении объектов, предусмотренных инвестиционным проектом, к инженерным сетям, в том числе электричество, газоснабжение, теплоснабжение, водоснабжение, водоотведение (дата подачи заявок на технологическое присоединение, реквизиты актов о технологическом присоединении)  </t>
  </si>
  <si>
    <t>Информация о вводе в эксплуатацию объектов, предусмотренных инвестиционными проектами (план/факт)</t>
  </si>
  <si>
    <t>Контакты муниципального служащего по проекту</t>
  </si>
  <si>
    <t>2018 год</t>
  </si>
  <si>
    <t>Станция технического обслуживания автомобилей с постом автомойки</t>
  </si>
  <si>
    <t>ИП Олейникова С.В., ИП Шумахер М.А.</t>
  </si>
  <si>
    <t>Построить здание до мая 2018 года, под СТО на территории города Когалыма. Строительство станции технического обслуживания автомобилей, общей площадью 529,3 м2. Состоящих из 3-х боксов.  Магазин по продаже автозапчастей.</t>
  </si>
  <si>
    <t xml:space="preserve"> 2014 – 2018 </t>
  </si>
  <si>
    <t>-</t>
  </si>
  <si>
    <t>7/6,5</t>
  </si>
  <si>
    <t>6/2</t>
  </si>
  <si>
    <t xml:space="preserve">г. Когалым, ул. Прибалтийская д.40, 
Кадастровый номер: 86:17:0011701:672 
Земельный участок, расположенный в 20 метрах на восток от АЗС Лукойл 
Договор аренды 4331 от 05.04.16 г.
</t>
  </si>
  <si>
    <t>Продление разрешения на строительство RU 86301000599 от 27.12.2016</t>
  </si>
  <si>
    <t xml:space="preserve">Электричество согласовано ЮТЭК.
Водоснабжение водозаборная скважина.  
Ведется работа по согласованию с ООО «Водоканал» на водоотведение, ООО «Концесском»  теплоснабжение.
</t>
  </si>
  <si>
    <t>Май 2018 г.</t>
  </si>
  <si>
    <t>Начальник управления инвестиционной деятельности и развития предпринимательства Спиридонова Юлия Леонидовна тел. 8 (34667) 93-536; 
 адрес эл.почты: SpiridonovaYL@admkogalym.ru</t>
  </si>
  <si>
    <t xml:space="preserve">Техническое перевооружение участка очистки сточных вод и обваловок емкостного парка с модернизацией промышленно-ливневой канализации </t>
  </si>
  <si>
    <t>ООО «Когалымский завод химреагентов»</t>
  </si>
  <si>
    <t>Приведение участка очистки сточных вод и обваловок емкостного парка с модернизацией промышленно-ливневой канализации в соответствии с требованиями Федеральных законов «Об охране окружающей среды», «Об отходах производства и потребления»</t>
  </si>
  <si>
    <t>апрель 2018 – сентябрь 2018</t>
  </si>
  <si>
    <t>20,0/20,0</t>
  </si>
  <si>
    <t>0/0</t>
  </si>
  <si>
    <t>На территории ООО «КЗХ»</t>
  </si>
  <si>
    <t>не требуется</t>
  </si>
  <si>
    <t>ЛЭП-0,4 кВ для электроснабжения жилых домов священнослужителей по ул. Комсомольская в г. Когалым в рамках Инвестиционной программы АО «Югорская региональная электросетевая компания» на 2018-2022 годы</t>
  </si>
  <si>
    <t>АО «Югорская региональная электросетевая компания»</t>
  </si>
  <si>
    <t xml:space="preserve">1. Развитие электрической сети/усиление существующей электрической сети, связанное с подключением новых потребителей
2. Повышение надежности оказываемых услуг в сфере электроэнергетики 
3. Выполнение требований законодательства Российской Федерации, предписаний органов исполнительной власти, регламентов рынков электрической энергии.
</t>
  </si>
  <si>
    <t xml:space="preserve">2017-2018 </t>
  </si>
  <si>
    <t>0,32/0,32</t>
  </si>
  <si>
    <t>г. Когалым, ул. Комсомольская, кадастровые номера земельных участков 86:17:0010202:708 - 86:17:0010202:713</t>
  </si>
  <si>
    <t>Заместитель главы города Когалыма 
Рудиков Михаил Алексеевич
 тел. 8 (34667) 93-537
 адрес эл.почты: RudikovMA@admkogalym.ru</t>
  </si>
  <si>
    <t>2019 год</t>
  </si>
  <si>
    <t>Реконструкция «Кино-Концертный комплекс «Янтарь», под «Филиал Государственного академического Малого театра России»</t>
  </si>
  <si>
    <t>ПАО «ЛУКОЙЛ»</t>
  </si>
  <si>
    <t>Развитие культурного пространства города Когалыма</t>
  </si>
  <si>
    <t xml:space="preserve">2015-2019 </t>
  </si>
  <si>
    <t>Соглашения между Правительством Ханты-Мансийского автономного округа –Югры и ПАО «ЛУКОЙЛ»</t>
  </si>
  <si>
    <t>1480,13/ 1480,13</t>
  </si>
  <si>
    <t>68/68</t>
  </si>
  <si>
    <t xml:space="preserve"> г. Когалым, ул. Молодежная, 16
Кадастровый номер 86:17:0010103:10</t>
  </si>
  <si>
    <t>2016 год</t>
  </si>
  <si>
    <t>Заместитель главы города Когалыма 
Юрьева Людмила Анатольевна
 тел.8(34667)93-93-515 (приемная) 
адрес эл.почты: YuryevaLA@admkogalym.ru</t>
  </si>
  <si>
    <t>2020 год</t>
  </si>
  <si>
    <t>Техническое перевооружение ПС-35/10кВ №19 в рамках Инвестиционная программа ООО «ЛУКОЙЛ-ЭНЕРГОСЕТИ» в сфере электроснабжения по городу Когалым на 2018-2020 годы</t>
  </si>
  <si>
    <t>Повышение надежности электроснабжения объектов промышленной зоны г. Когалым. Снижение аварийности.</t>
  </si>
  <si>
    <t xml:space="preserve">2018-2020 </t>
  </si>
  <si>
    <t>85,74/85,74</t>
  </si>
  <si>
    <t xml:space="preserve">Договор аренды движимого имущества 
№11С5215/ЛСЗС-345/11 от 09.11.2011г.; 
Договор аренды недвижимого имущества с ТПП «Повхнефтегаз» №14С3898/ЛСЗС-К250/14 от 05.11.2014г.
</t>
  </si>
  <si>
    <t>декабрь 2018 г.</t>
  </si>
  <si>
    <t>Техническое перевооружение котельной ВКГМ Восточной промзоны г.Когалыма в рамках инвестиционной программы ООО «ЛУКОЙЛ-ЭНЕРГОСЕТИ» в сфере теплоснабжения по городу Когалым</t>
  </si>
  <si>
    <t>2016-2020</t>
  </si>
  <si>
    <t>43,03/43,03</t>
  </si>
  <si>
    <t>Техническое перевооружение ПС-110/35/6кВ «Зенит»</t>
  </si>
  <si>
    <t>2019-2020</t>
  </si>
  <si>
    <t>73,06/73,06</t>
  </si>
  <si>
    <t>Реконструкция  объекта «главный канализационный коллектор Восточной промзоны КНС-7  КНС-3 -КГ (49)»</t>
  </si>
  <si>
    <t>2018-2020</t>
  </si>
  <si>
    <t>68,27/68,27</t>
  </si>
  <si>
    <t>Частный детский сад</t>
  </si>
  <si>
    <t>ООО Детский сад «Академия детства»</t>
  </si>
  <si>
    <t>2017-2020</t>
  </si>
  <si>
    <t>27,02/27,02</t>
  </si>
  <si>
    <t>Реконструкция здания, расположенного по адресу: ул. Набережная, 59 под размещение спортивного комплекса</t>
  </si>
  <si>
    <t>74,58/74,85</t>
  </si>
  <si>
    <t>Строительство объекта «Домашняя ферма: Разведение кур несушек и сбыт яиц»</t>
  </si>
  <si>
    <t xml:space="preserve">Глава КФХ
Титлин В.Г.
</t>
  </si>
  <si>
    <t>2,3/2,3</t>
  </si>
  <si>
    <t>11/11</t>
  </si>
  <si>
    <t>2/2</t>
  </si>
  <si>
    <t>15/15</t>
  </si>
  <si>
    <t>Проектирование ЛЭП 10 кВ от ПС 110 кВ Южная до КРУН 10 кВ с отпайкой на КТП 10/0,4 кВ (I, II этап) (новое строительство ВЛ 10 кВ протяженностью 2х4,7 км, КЛ 10 кВ протяженностью 4,2 км, КРУН 10 кВ на 10 ячеек, КТП 10х0,4 2 шт.)</t>
  </si>
  <si>
    <t>Закладка ягодного питомника княженики арктической и иных северных, лесных и болотных ягодных культур</t>
  </si>
  <si>
    <t>ИП Половюк С.А.</t>
  </si>
  <si>
    <t>Развитие робототехнических курсов в г.Когалыме</t>
  </si>
  <si>
    <t xml:space="preserve">ИП Мирсаяпов Ф.Р. </t>
  </si>
  <si>
    <t>+</t>
  </si>
  <si>
    <t>«Здание административного назначения по адресу: Тюменская область, г.Когалым, переулок Волжский, 1»</t>
  </si>
  <si>
    <t>ИП Рустамов Арслан Ильясович</t>
  </si>
  <si>
    <t>ООО «Единый расчетно-информационный центр»</t>
  </si>
  <si>
    <t>«Офисное здание по адресу: ХМАО-Югра, г. Когалым, ул.Строителей, 1»</t>
  </si>
  <si>
    <t>ПАО "Ростелеком"</t>
  </si>
  <si>
    <t>«Здание ангара из легких стальных тонкостенных конструкций (ЛСТК) по адресу: РФ, ХМАО-Югра, Тюменская область, г.Когалым, ул.Дружбы народов, д.17»</t>
  </si>
  <si>
    <t>«Магазин смешанных товаров»</t>
  </si>
  <si>
    <t>ООО "Эльбрус"</t>
  </si>
  <si>
    <t>ООО "ПолимерСтройСевер"</t>
  </si>
  <si>
    <t>Торговый центр «Квадрат»</t>
  </si>
  <si>
    <t>«Производственное здание (АБК)»</t>
  </si>
  <si>
    <t>Маммедли Амин Аллахверди</t>
  </si>
  <si>
    <t>«Многофункциональный центр, расположенный по адресу: пр. Нефтяников в г. Когалыме»</t>
  </si>
  <si>
    <t>Цуцумов Умар Алаудинович</t>
  </si>
  <si>
    <t xml:space="preserve"> ++</t>
  </si>
  <si>
    <t>план</t>
  </si>
  <si>
    <t>грант</t>
  </si>
  <si>
    <t>Объекты дорожного хозяйства</t>
  </si>
  <si>
    <t>Строительство автомобильной газонаполнительной компрессорной станции</t>
  </si>
  <si>
    <t>ООО "РСТ-1" г.Когалым</t>
  </si>
  <si>
    <t>2021 год</t>
  </si>
  <si>
    <t>Объект благоустройства «Набережная реки Ингу-Ягун</t>
  </si>
  <si>
    <t>Производство одежды. Создание бренда в г. Когалым</t>
  </si>
  <si>
    <t>2018-2021</t>
  </si>
  <si>
    <t>1551,36/1551,36</t>
  </si>
  <si>
    <t>67/67</t>
  </si>
  <si>
    <t>2020-2021</t>
  </si>
  <si>
    <t>141,59/141,59</t>
  </si>
  <si>
    <t>ИП Петрова Ольга Александровна</t>
  </si>
  <si>
    <t>2019-2021</t>
  </si>
  <si>
    <t>8/8</t>
  </si>
  <si>
    <t>3/3</t>
  </si>
  <si>
    <t>Инвестиционная программа ООО "Концессионная Коммунальная Компания" в сфере теплоснабжения на территории города Когалыма на 2020-2022 годы"</t>
  </si>
  <si>
    <t>Производство смазывающих добавок</t>
  </si>
  <si>
    <t>Футбольный манеж "Спартак" (на 500 мест)</t>
  </si>
  <si>
    <t>«Магазин по ул. Сибирская в г. Когалыме»</t>
  </si>
  <si>
    <t xml:space="preserve">ООО «Сантехсервис» </t>
  </si>
  <si>
    <t>ООО «ЮграАртСтрой»</t>
  </si>
  <si>
    <t>срок оконч реализ взят с информа от ЛЗС (Тихонова)</t>
  </si>
  <si>
    <t>2022 год</t>
  </si>
  <si>
    <t>2023 год</t>
  </si>
  <si>
    <t xml:space="preserve">доклад за 2021 год </t>
  </si>
  <si>
    <t>итоги СЭР 1 полугодие</t>
  </si>
  <si>
    <t>2017-2022</t>
  </si>
  <si>
    <t>2019-2022</t>
  </si>
  <si>
    <t>в доклад от 11.07.2022 за 2021 год (не учитываются в итогах по стратегии СЭР за 1 полугодие 2022)</t>
  </si>
  <si>
    <t>СПРАВОЧНО:</t>
  </si>
  <si>
    <t xml:space="preserve">на 06.07.2022 </t>
  </si>
  <si>
    <t>учитываются в итогах по стратегии СЭР за 1 полугодие 2022)</t>
  </si>
  <si>
    <t>Объекты торговли, сферы услуг</t>
  </si>
  <si>
    <t>«Производственное здание»</t>
  </si>
  <si>
    <t>Шамилова Назила Рахимжановна</t>
  </si>
  <si>
    <t>Магазин по адресу г.Когалым, ул.Сургутское шоссе</t>
  </si>
  <si>
    <t>Оруджов Даянет Джалилага оглы</t>
  </si>
  <si>
    <t>Техническое перевооружение котельной ЦДНГ-5 Ватьеганского месторождения Сургутского района</t>
  </si>
  <si>
    <t>Проектно-изыскательские работы на модернизацию котельной ЦДНГ-5 Повховского месторождения Сургутского района</t>
  </si>
  <si>
    <t>раб.метса согласно информ. УКСИМП сост 125 (83 раб места у ЛЗС)</t>
  </si>
  <si>
    <t>Производство полимерных центраторов город Когалым</t>
  </si>
  <si>
    <t>ООО "Максима Дриллинг"</t>
  </si>
  <si>
    <t>Реновация действующей гостиницы "Старый Томас"</t>
  </si>
  <si>
    <t>ООО "Лабиринт"</t>
  </si>
  <si>
    <t>емкость согласно инф от ЛЗС от 29.11.22</t>
  </si>
  <si>
    <t xml:space="preserve">Завод по производству сухих гипсовых штукатурных строительных смесей </t>
  </si>
  <si>
    <t>ООО «Знаток. Х-М»</t>
  </si>
  <si>
    <t>Строительство магазина смешаных товаров и услуг, расположенного по адресу: г.Когалым, ул.Строителей, 10а</t>
  </si>
  <si>
    <t>Алиев Юсиф Мустаджаб оглы</t>
  </si>
  <si>
    <t>Перечнь инвестиционных проектов, реализуемых и планируемых к реализации в городе Когалыме в среднесрочной перспективе</t>
  </si>
  <si>
    <t xml:space="preserve">Проектно-изыскательские работы на модернизацию котельной ЦДНГ-5 Повховского месторождения </t>
  </si>
  <si>
    <t>Прокат велосипедов</t>
  </si>
  <si>
    <t>ИП Зырянов М.И.</t>
  </si>
  <si>
    <t>Масштабирование производства десертов для диабетиков и аллергиков</t>
  </si>
  <si>
    <t>ИП Исангильдина К.М.</t>
  </si>
  <si>
    <t>Запуск производства прессования отходов из ПЭТ и ПП</t>
  </si>
  <si>
    <t>ООО "ОйлМет"</t>
  </si>
  <si>
    <t>Детейлинг центр "ЭлиЯ"</t>
  </si>
  <si>
    <t>ООО "ЭлиЯ"</t>
  </si>
  <si>
    <t>Инвестиционная программа ООО "Горводоканал" по реконструкции, модернизации и развитию систем водоснабжения и водоотведения города Когалым на 2021-2023 годы</t>
  </si>
  <si>
    <t>Строительство магазина смешанных товаров и услуг, расположенного по адресу: г.Когалым, ул.Строителей, 10а</t>
  </si>
  <si>
    <t>Строительство производственной базы</t>
  </si>
  <si>
    <t>ООО "СЕВЕРТРАНСАВТО"</t>
  </si>
  <si>
    <t>Детская школа медиа коммуникаций и цифровой культуры «KIDS BLOGGING»</t>
  </si>
  <si>
    <t>ООО "Орхидея"</t>
  </si>
  <si>
    <t>2021-2022</t>
  </si>
  <si>
    <t>76/76</t>
  </si>
  <si>
    <t>1/1</t>
  </si>
  <si>
    <t>Строительство учебного корпуса</t>
  </si>
  <si>
    <t>ООО "Буровая компания "Евразия"</t>
  </si>
  <si>
    <t>2022-2022</t>
  </si>
  <si>
    <t>10/10</t>
  </si>
  <si>
    <t xml:space="preserve">Станция автоматизированного проката электрических самокатов </t>
  </si>
  <si>
    <t>ИП Алхасова З.Б.к</t>
  </si>
  <si>
    <t>Расширение специализированного цеха по химчистке ковровых покрытий</t>
  </si>
  <si>
    <t>ООО "Клин-Север"</t>
  </si>
  <si>
    <t>6/6</t>
  </si>
  <si>
    <t>«Реконструкция магазина "Каспий" по адресу: ХМАО-Югра, г. Когалым, ул.Широкая, 31»</t>
  </si>
  <si>
    <t>ИП Бабаев Камал Микаилович</t>
  </si>
  <si>
    <t>2020-2022</t>
  </si>
  <si>
    <t>Магазин смешанных товаров «Сластена»</t>
  </si>
  <si>
    <t>ИП Ручка А.И.</t>
  </si>
  <si>
    <t>Техническое перевооружение котельной ДНС-9 Ватьеганского месторождения Сургутского района</t>
  </si>
  <si>
    <t>4/4</t>
  </si>
  <si>
    <t xml:space="preserve">Производственный цех геонавигации </t>
  </si>
  <si>
    <t>ОАО "Когалымнефтегеофизика"</t>
  </si>
  <si>
    <t xml:space="preserve">Техническое перевооружение котельной ДНС-9 Ватьеганского месторождения </t>
  </si>
  <si>
    <t>Собственное производство одежды. Создание и реализация бренда в г. Когалым.</t>
  </si>
  <si>
    <t>ИП Голуб К.А.</t>
  </si>
  <si>
    <t>Мини-сад "Бонифаций"</t>
  </si>
  <si>
    <t>ИП Максименко К.Р.</t>
  </si>
  <si>
    <t>Туристический центр "Йети" (На байдарке 86)</t>
  </si>
  <si>
    <t>ИП Богданова О.В.</t>
  </si>
  <si>
    <t>ИП Козер С.А.</t>
  </si>
  <si>
    <t>Магазин смешанных товаров</t>
  </si>
  <si>
    <t>1769,82/1769,82</t>
  </si>
  <si>
    <t>1,18/1,18</t>
  </si>
  <si>
    <t>0,575/0,575</t>
  </si>
  <si>
    <t>9,243/9,243</t>
  </si>
  <si>
    <t>Асфальтобетонный завод</t>
  </si>
  <si>
    <t>ООО Строительная компания "ЮВ и С"</t>
  </si>
  <si>
    <t>Инвестиционная программа ООО "Концессионная Коммунальная Компания" в сфере теплоснабжения на территории города Когалыма.</t>
  </si>
  <si>
    <t>ООО "Максима Дриллинг Когалым"</t>
  </si>
  <si>
    <t>Торговый центр "Карнавал"</t>
  </si>
  <si>
    <t>2018-2023</t>
  </si>
  <si>
    <t>Додов З.В.</t>
  </si>
  <si>
    <t>Исмаилов Н.А.о.</t>
  </si>
  <si>
    <t>2023-2023</t>
  </si>
  <si>
    <t>2020-2023</t>
  </si>
  <si>
    <t>2021-2023</t>
  </si>
  <si>
    <t>2016-2024</t>
  </si>
  <si>
    <t>2022-2023</t>
  </si>
  <si>
    <t>2019-2023</t>
  </si>
  <si>
    <t>Здравница "Сердце Югры"</t>
  </si>
  <si>
    <t>РОО Центр развития гражданских инициатив и социально-экономической стратегии ХМАО-Югры "ВЕЧЕ"</t>
  </si>
  <si>
    <t>Строительство ресторана с банкетным залом</t>
  </si>
  <si>
    <t>ООО «Жилой комплекс «Философский камень»</t>
  </si>
  <si>
    <t>Строительство платформы по производству металлоконструкций и прессованных изделий</t>
  </si>
  <si>
    <t>Строительство склада и организации хранения на открытых участках территории материалов, не требующих условий и режимов хранения</t>
  </si>
  <si>
    <t>ООО Авторесурс-86"</t>
  </si>
  <si>
    <t>0/287</t>
  </si>
  <si>
    <t xml:space="preserve"> 1/1</t>
  </si>
  <si>
    <t xml:space="preserve"> 5/5</t>
  </si>
  <si>
    <t xml:space="preserve"> 1/5</t>
  </si>
  <si>
    <t xml:space="preserve"> 9/10</t>
  </si>
  <si>
    <t xml:space="preserve"> 0/4</t>
  </si>
  <si>
    <t xml:space="preserve"> 3/3</t>
  </si>
  <si>
    <t>Модернизация котельной ДНС-1 Выинтойского месторождения</t>
  </si>
  <si>
    <t>Проектно-изыскательские работы на модернизацию котельной ППД Ватьеганского месторождения</t>
  </si>
  <si>
    <t>Модернизация котельной ЦДНГ-5 Повховского месторождения</t>
  </si>
  <si>
    <t>ЛЭП 10 кВ от ПС 110 кВ Южная до КТП 10/0,4 кВ объекта СКК «Галактика» с отпайками на две БКТП 10/0,4 кВ объекта «Образовательный центр (I, II этап) (новое строительство ВЛ 10 кВ протяженностью 2х4,7 км, КЛ 10 кВ протяженностью 1,4 км, двухтрансформаторные БКТП 10/0,4 2 шт.)</t>
  </si>
  <si>
    <t xml:space="preserve">Модернизация отеля "Когалым" </t>
  </si>
  <si>
    <t>ООО "ЦДО "Когалым"</t>
  </si>
  <si>
    <t>коммерческая тайна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</si>
</sst>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2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NewRomanPSMT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/>
    <xf numFmtId="4" fontId="6" fillId="0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7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6" xfId="0" applyBorder="1" applyAlignment="1">
      <alignment horizontal="center" vertical="center"/>
    </xf>
    <xf numFmtId="0" fontId="0" fillId="3" borderId="4" xfId="0" applyFill="1" applyBorder="1"/>
    <xf numFmtId="0" fontId="0" fillId="3" borderId="1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9" fillId="0" borderId="1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0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 applyProtection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view="pageBreakPreview" zoomScale="80" zoomScaleNormal="80" zoomScaleSheetLayoutView="80" workbookViewId="0">
      <selection activeCell="A4" sqref="A4:H4"/>
    </sheetView>
  </sheetViews>
  <sheetFormatPr defaultRowHeight="15"/>
  <cols>
    <col min="1" max="1" width="12.7109375" customWidth="1"/>
    <col min="2" max="2" width="43.140625" customWidth="1"/>
    <col min="3" max="3" width="19.140625" customWidth="1"/>
    <col min="4" max="4" width="10.85546875" customWidth="1"/>
    <col min="5" max="5" width="11.5703125" customWidth="1"/>
    <col min="6" max="6" width="23.85546875" customWidth="1"/>
    <col min="7" max="7" width="25.42578125" customWidth="1"/>
    <col min="8" max="8" width="13.7109375" style="31" hidden="1" customWidth="1"/>
    <col min="9" max="9" width="13.5703125" hidden="1" customWidth="1"/>
    <col min="10" max="10" width="0" hidden="1" customWidth="1"/>
  </cols>
  <sheetData>
    <row r="1" spans="1:10" ht="44.25" customHeight="1">
      <c r="A1" s="117" t="s">
        <v>37</v>
      </c>
      <c r="B1" s="117"/>
      <c r="C1" s="117"/>
      <c r="D1" s="117"/>
      <c r="E1" s="117"/>
      <c r="F1" s="117"/>
      <c r="G1" s="117"/>
      <c r="H1" s="117"/>
    </row>
    <row r="2" spans="1:10" ht="47.25" customHeight="1">
      <c r="A2" s="113" t="s">
        <v>19</v>
      </c>
      <c r="B2" s="112" t="s">
        <v>0</v>
      </c>
      <c r="C2" s="113" t="s">
        <v>1</v>
      </c>
      <c r="D2" s="113" t="s">
        <v>2</v>
      </c>
      <c r="E2" s="113"/>
      <c r="F2" s="113" t="s">
        <v>3</v>
      </c>
      <c r="G2" s="113" t="s">
        <v>4</v>
      </c>
      <c r="H2" s="118"/>
      <c r="I2" s="113" t="s">
        <v>178</v>
      </c>
      <c r="J2" s="113" t="s">
        <v>179</v>
      </c>
    </row>
    <row r="3" spans="1:10" ht="39" customHeight="1">
      <c r="A3" s="113"/>
      <c r="B3" s="112"/>
      <c r="C3" s="113"/>
      <c r="D3" s="37" t="s">
        <v>5</v>
      </c>
      <c r="E3" s="37" t="s">
        <v>6</v>
      </c>
      <c r="F3" s="113"/>
      <c r="G3" s="113"/>
      <c r="H3" s="118"/>
      <c r="I3" s="113"/>
      <c r="J3" s="113"/>
    </row>
    <row r="4" spans="1:10" ht="17.25" customHeight="1">
      <c r="A4" s="115" t="s">
        <v>22</v>
      </c>
      <c r="B4" s="115"/>
      <c r="C4" s="115"/>
      <c r="D4" s="115"/>
      <c r="E4" s="115"/>
      <c r="F4" s="115"/>
      <c r="G4" s="115"/>
      <c r="H4" s="115"/>
      <c r="I4" s="58"/>
      <c r="J4" s="58"/>
    </row>
    <row r="5" spans="1:10" ht="71.25">
      <c r="A5" s="52">
        <v>1</v>
      </c>
      <c r="B5" s="1" t="s">
        <v>169</v>
      </c>
      <c r="C5" s="5" t="s">
        <v>7</v>
      </c>
      <c r="D5" s="5">
        <v>2020</v>
      </c>
      <c r="E5" s="5">
        <v>2023</v>
      </c>
      <c r="F5" s="11">
        <v>338096.4</v>
      </c>
      <c r="G5" s="41">
        <v>0</v>
      </c>
      <c r="H5" s="51"/>
      <c r="I5" s="45">
        <v>1</v>
      </c>
      <c r="J5" s="45">
        <v>1</v>
      </c>
    </row>
    <row r="6" spans="1:10" ht="92.25" customHeight="1">
      <c r="A6" s="42">
        <v>2</v>
      </c>
      <c r="B6" s="1" t="s">
        <v>41</v>
      </c>
      <c r="C6" s="6" t="s">
        <v>8</v>
      </c>
      <c r="D6" s="5">
        <v>2021</v>
      </c>
      <c r="E6" s="5">
        <v>2023</v>
      </c>
      <c r="F6" s="12">
        <v>51686.59</v>
      </c>
      <c r="G6" s="41">
        <v>0</v>
      </c>
      <c r="H6" s="51"/>
      <c r="I6" s="45">
        <v>1</v>
      </c>
      <c r="J6" s="45">
        <v>1</v>
      </c>
    </row>
    <row r="7" spans="1:10" ht="28.5" customHeight="1">
      <c r="A7" s="79">
        <v>3</v>
      </c>
      <c r="B7" s="2" t="s">
        <v>11</v>
      </c>
      <c r="C7" s="54" t="s">
        <v>9</v>
      </c>
      <c r="D7" s="54">
        <v>2016</v>
      </c>
      <c r="E7" s="54">
        <v>2024</v>
      </c>
      <c r="F7" s="14">
        <v>174632.52</v>
      </c>
      <c r="G7" s="41">
        <v>0</v>
      </c>
      <c r="H7" s="51"/>
      <c r="I7" s="45">
        <v>1</v>
      </c>
      <c r="J7" s="45">
        <v>1</v>
      </c>
    </row>
    <row r="8" spans="1:10" s="71" customFormat="1" ht="28.5" customHeight="1">
      <c r="A8" s="42">
        <v>4</v>
      </c>
      <c r="B8" s="72" t="s">
        <v>49</v>
      </c>
      <c r="C8" s="16" t="s">
        <v>10</v>
      </c>
      <c r="D8" s="16">
        <v>2022</v>
      </c>
      <c r="E8" s="16">
        <v>2024</v>
      </c>
      <c r="F8" s="14">
        <v>112000</v>
      </c>
      <c r="G8" s="42">
        <v>25</v>
      </c>
      <c r="H8" s="69"/>
      <c r="I8" s="70">
        <v>1</v>
      </c>
      <c r="J8" s="70">
        <v>1</v>
      </c>
    </row>
    <row r="9" spans="1:10" s="71" customFormat="1" ht="42.75">
      <c r="A9" s="79">
        <v>5</v>
      </c>
      <c r="B9" s="72" t="s">
        <v>191</v>
      </c>
      <c r="C9" s="16" t="s">
        <v>10</v>
      </c>
      <c r="D9" s="16">
        <v>2021</v>
      </c>
      <c r="E9" s="16">
        <v>2023</v>
      </c>
      <c r="F9" s="14">
        <v>32583.599999999999</v>
      </c>
      <c r="G9" s="42">
        <v>9</v>
      </c>
      <c r="H9" s="69"/>
      <c r="I9" s="70">
        <v>1</v>
      </c>
      <c r="J9" s="70">
        <v>1</v>
      </c>
    </row>
    <row r="10" spans="1:10" s="71" customFormat="1" ht="28.5" customHeight="1">
      <c r="A10" s="42">
        <v>6</v>
      </c>
      <c r="B10" s="72" t="s">
        <v>39</v>
      </c>
      <c r="C10" s="16" t="s">
        <v>10</v>
      </c>
      <c r="D10" s="16">
        <v>2025</v>
      </c>
      <c r="E10" s="16">
        <v>2027</v>
      </c>
      <c r="F10" s="14">
        <v>102288</v>
      </c>
      <c r="G10" s="42"/>
      <c r="H10" s="69" t="s">
        <v>152</v>
      </c>
      <c r="I10" s="70">
        <v>1</v>
      </c>
      <c r="J10" s="70">
        <v>1</v>
      </c>
    </row>
    <row r="11" spans="1:10" s="71" customFormat="1" ht="54.75" customHeight="1">
      <c r="A11" s="79">
        <v>7</v>
      </c>
      <c r="B11" s="72" t="s">
        <v>38</v>
      </c>
      <c r="C11" s="16" t="s">
        <v>10</v>
      </c>
      <c r="D11" s="73">
        <v>2022</v>
      </c>
      <c r="E11" s="73">
        <v>2024</v>
      </c>
      <c r="F11" s="74">
        <v>147025</v>
      </c>
      <c r="G11" s="42">
        <v>70</v>
      </c>
      <c r="H11" s="69"/>
      <c r="I11" s="70">
        <v>1</v>
      </c>
      <c r="J11" s="70">
        <v>1</v>
      </c>
    </row>
    <row r="12" spans="1:10" s="71" customFormat="1" ht="57.75" customHeight="1">
      <c r="A12" s="42">
        <v>8</v>
      </c>
      <c r="B12" s="72" t="s">
        <v>192</v>
      </c>
      <c r="C12" s="16" t="s">
        <v>10</v>
      </c>
      <c r="D12" s="73">
        <v>2023</v>
      </c>
      <c r="E12" s="73">
        <v>2023</v>
      </c>
      <c r="F12" s="74">
        <v>3000</v>
      </c>
      <c r="G12" s="42">
        <v>7</v>
      </c>
      <c r="H12" s="69"/>
      <c r="I12" s="70"/>
      <c r="J12" s="70"/>
    </row>
    <row r="13" spans="1:10" ht="95.25" customHeight="1">
      <c r="A13" s="79">
        <v>9</v>
      </c>
      <c r="B13" s="1" t="s">
        <v>131</v>
      </c>
      <c r="C13" s="54" t="s">
        <v>40</v>
      </c>
      <c r="D13" s="8">
        <v>2022</v>
      </c>
      <c r="E13" s="8">
        <v>2023</v>
      </c>
      <c r="F13" s="9">
        <v>168371.32</v>
      </c>
      <c r="G13" s="41"/>
      <c r="H13" s="62"/>
      <c r="I13" s="45">
        <v>1</v>
      </c>
      <c r="J13" s="45">
        <v>1</v>
      </c>
    </row>
    <row r="14" spans="1:10" ht="18.75" customHeight="1">
      <c r="A14" s="114" t="s">
        <v>20</v>
      </c>
      <c r="B14" s="114"/>
      <c r="C14" s="114"/>
      <c r="D14" s="114"/>
      <c r="E14" s="114"/>
      <c r="F14" s="114"/>
      <c r="G14" s="114"/>
      <c r="H14" s="114"/>
      <c r="I14" s="56"/>
      <c r="J14" s="56"/>
    </row>
    <row r="15" spans="1:10" ht="48" customHeight="1">
      <c r="A15" s="50">
        <v>10</v>
      </c>
      <c r="B15" s="3" t="s">
        <v>47</v>
      </c>
      <c r="C15" s="5" t="s">
        <v>31</v>
      </c>
      <c r="D15" s="5">
        <v>2019</v>
      </c>
      <c r="E15" s="7">
        <v>2023</v>
      </c>
      <c r="F15" s="13">
        <v>11528265.643999999</v>
      </c>
      <c r="G15" s="38">
        <f>135+87+14+11+40</f>
        <v>287</v>
      </c>
      <c r="H15" s="36"/>
      <c r="I15" s="60">
        <v>1</v>
      </c>
      <c r="J15" s="61">
        <v>1</v>
      </c>
    </row>
    <row r="16" spans="1:10" ht="48" customHeight="1">
      <c r="A16" s="68">
        <v>11</v>
      </c>
      <c r="B16" s="3" t="s">
        <v>134</v>
      </c>
      <c r="C16" s="7" t="s">
        <v>135</v>
      </c>
      <c r="D16" s="7">
        <v>2021</v>
      </c>
      <c r="E16" s="7">
        <v>2023</v>
      </c>
      <c r="F16" s="13">
        <v>700</v>
      </c>
      <c r="G16" s="38"/>
      <c r="H16" s="36" t="s">
        <v>151</v>
      </c>
      <c r="I16" s="60">
        <v>1</v>
      </c>
      <c r="J16" s="61">
        <v>1</v>
      </c>
    </row>
    <row r="17" spans="1:11" ht="39" customHeight="1">
      <c r="A17" s="68">
        <v>12</v>
      </c>
      <c r="B17" s="4" t="s">
        <v>15</v>
      </c>
      <c r="C17" s="5" t="s">
        <v>32</v>
      </c>
      <c r="D17" s="5">
        <v>2019</v>
      </c>
      <c r="E17" s="7">
        <v>2024</v>
      </c>
      <c r="F17" s="13">
        <v>949167.2</v>
      </c>
      <c r="G17" s="38">
        <v>125</v>
      </c>
      <c r="H17" s="36"/>
      <c r="I17" s="60">
        <v>1</v>
      </c>
      <c r="J17" s="61">
        <v>1</v>
      </c>
      <c r="K17" t="s">
        <v>193</v>
      </c>
    </row>
    <row r="18" spans="1:11" ht="15.75">
      <c r="A18" s="116" t="s">
        <v>21</v>
      </c>
      <c r="B18" s="116"/>
      <c r="C18" s="116"/>
      <c r="D18" s="116"/>
      <c r="E18" s="116"/>
      <c r="F18" s="116"/>
      <c r="G18" s="116"/>
      <c r="H18" s="116"/>
      <c r="I18" s="56"/>
      <c r="J18" s="56"/>
    </row>
    <row r="19" spans="1:11" ht="42.75" customHeight="1">
      <c r="A19" s="50">
        <v>13</v>
      </c>
      <c r="B19" s="3" t="s">
        <v>46</v>
      </c>
      <c r="C19" s="5" t="s">
        <v>31</v>
      </c>
      <c r="D19" s="5">
        <v>2017</v>
      </c>
      <c r="E19" s="5">
        <v>2024</v>
      </c>
      <c r="F19" s="13">
        <v>1928000</v>
      </c>
      <c r="G19" s="38">
        <v>122</v>
      </c>
      <c r="H19" s="36"/>
      <c r="I19" s="60">
        <v>1</v>
      </c>
      <c r="J19" s="61">
        <v>1</v>
      </c>
      <c r="K19" t="s">
        <v>175</v>
      </c>
    </row>
    <row r="20" spans="1:11" ht="36" customHeight="1">
      <c r="A20" s="50">
        <v>14</v>
      </c>
      <c r="B20" s="3" t="s">
        <v>171</v>
      </c>
      <c r="C20" s="5" t="s">
        <v>32</v>
      </c>
      <c r="D20" s="5">
        <v>2022</v>
      </c>
      <c r="E20" s="5">
        <v>2025</v>
      </c>
      <c r="F20" s="77">
        <v>4500000</v>
      </c>
      <c r="G20" s="38"/>
      <c r="H20" s="36"/>
      <c r="I20" s="60">
        <v>1</v>
      </c>
      <c r="J20" s="61">
        <v>1</v>
      </c>
    </row>
    <row r="21" spans="1:11" ht="64.5" customHeight="1">
      <c r="A21" s="37">
        <v>15</v>
      </c>
      <c r="B21" s="3" t="s">
        <v>50</v>
      </c>
      <c r="C21" s="5" t="s">
        <v>51</v>
      </c>
      <c r="D21" s="5">
        <v>2023</v>
      </c>
      <c r="E21" s="5">
        <v>2025</v>
      </c>
      <c r="F21" s="13"/>
      <c r="G21" s="38">
        <v>339</v>
      </c>
      <c r="H21" s="35" t="s">
        <v>152</v>
      </c>
      <c r="I21" s="60"/>
      <c r="J21" s="61">
        <v>1</v>
      </c>
    </row>
    <row r="22" spans="1:11" ht="24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56"/>
      <c r="J22" s="56"/>
    </row>
    <row r="23" spans="1:11" ht="75">
      <c r="A23" s="50">
        <v>16</v>
      </c>
      <c r="B23" s="3" t="s">
        <v>16</v>
      </c>
      <c r="C23" s="7" t="s">
        <v>30</v>
      </c>
      <c r="D23" s="7">
        <v>2019</v>
      </c>
      <c r="E23" s="7">
        <v>2024</v>
      </c>
      <c r="F23" s="13">
        <v>1360102.55</v>
      </c>
      <c r="G23" s="42">
        <v>52</v>
      </c>
      <c r="H23" s="36"/>
      <c r="I23" s="60">
        <v>1</v>
      </c>
      <c r="J23" s="61">
        <v>1</v>
      </c>
      <c r="K23" t="s">
        <v>175</v>
      </c>
    </row>
    <row r="24" spans="1:11" ht="27.75" customHeight="1">
      <c r="A24" s="50">
        <v>17</v>
      </c>
      <c r="B24" s="3" t="s">
        <v>25</v>
      </c>
      <c r="C24" s="7" t="s">
        <v>34</v>
      </c>
      <c r="D24" s="7">
        <v>2018</v>
      </c>
      <c r="E24" s="7">
        <v>2025</v>
      </c>
      <c r="F24" s="13">
        <v>9072080.6600000001</v>
      </c>
      <c r="G24" s="38">
        <v>235</v>
      </c>
      <c r="H24" s="36"/>
      <c r="I24" s="60">
        <v>1</v>
      </c>
      <c r="J24" s="61">
        <v>1</v>
      </c>
    </row>
    <row r="25" spans="1:11" ht="27.75" customHeight="1">
      <c r="A25" s="80">
        <v>18</v>
      </c>
      <c r="B25" s="3" t="s">
        <v>48</v>
      </c>
      <c r="C25" s="7" t="s">
        <v>28</v>
      </c>
      <c r="D25" s="7">
        <v>2020</v>
      </c>
      <c r="E25" s="7">
        <v>2026</v>
      </c>
      <c r="F25" s="13">
        <v>374524.77</v>
      </c>
      <c r="G25" s="42">
        <v>32</v>
      </c>
      <c r="H25" s="36"/>
      <c r="I25" t="s">
        <v>175</v>
      </c>
    </row>
    <row r="26" spans="1:11" ht="27.75" customHeight="1">
      <c r="A26" s="80">
        <v>19</v>
      </c>
      <c r="B26" s="3" t="s">
        <v>29</v>
      </c>
      <c r="C26" s="7" t="s">
        <v>32</v>
      </c>
      <c r="D26" s="7">
        <v>2020</v>
      </c>
      <c r="E26" s="7">
        <v>2024</v>
      </c>
      <c r="F26" s="13">
        <v>2200000</v>
      </c>
      <c r="G26" s="42">
        <v>20</v>
      </c>
      <c r="H26" s="36"/>
    </row>
    <row r="27" spans="1:11" ht="27.75" customHeight="1">
      <c r="A27" s="80">
        <v>20</v>
      </c>
      <c r="B27" s="3" t="s">
        <v>196</v>
      </c>
      <c r="C27" s="7" t="s">
        <v>197</v>
      </c>
      <c r="D27" s="7">
        <v>2022</v>
      </c>
      <c r="E27" s="7">
        <v>2023</v>
      </c>
      <c r="F27" s="13">
        <v>25000</v>
      </c>
      <c r="G27" s="42"/>
      <c r="H27" s="76"/>
    </row>
    <row r="28" spans="1:11" ht="24.75" customHeight="1">
      <c r="A28" s="116" t="s">
        <v>24</v>
      </c>
      <c r="B28" s="116"/>
      <c r="C28" s="116"/>
      <c r="D28" s="116"/>
      <c r="E28" s="116"/>
      <c r="F28" s="116"/>
      <c r="G28" s="116"/>
      <c r="H28" s="116"/>
      <c r="I28" s="56"/>
      <c r="J28" s="56"/>
    </row>
    <row r="29" spans="1:11" ht="54" customHeight="1">
      <c r="A29" s="37">
        <v>21</v>
      </c>
      <c r="B29" s="1" t="s">
        <v>42</v>
      </c>
      <c r="C29" s="5" t="s">
        <v>43</v>
      </c>
      <c r="D29" s="8">
        <v>2020</v>
      </c>
      <c r="E29" s="8">
        <v>2024</v>
      </c>
      <c r="F29" s="9">
        <v>354300</v>
      </c>
      <c r="G29" s="37">
        <v>288</v>
      </c>
      <c r="H29" s="36"/>
    </row>
    <row r="30" spans="1:11" ht="55.5" customHeight="1">
      <c r="A30" s="52">
        <v>22</v>
      </c>
      <c r="B30" s="3" t="s">
        <v>132</v>
      </c>
      <c r="C30" s="7" t="s">
        <v>133</v>
      </c>
      <c r="D30" s="7">
        <v>2021</v>
      </c>
      <c r="E30" s="7">
        <v>2026</v>
      </c>
      <c r="F30" s="13">
        <v>7000</v>
      </c>
      <c r="G30" s="38">
        <v>2</v>
      </c>
      <c r="H30" s="36" t="s">
        <v>153</v>
      </c>
    </row>
    <row r="31" spans="1:11" ht="55.5" customHeight="1">
      <c r="A31" s="79">
        <v>23</v>
      </c>
      <c r="B31" s="32" t="s">
        <v>147</v>
      </c>
      <c r="C31" s="7" t="s">
        <v>148</v>
      </c>
      <c r="D31" s="7">
        <v>2021</v>
      </c>
      <c r="E31" s="7">
        <v>2023</v>
      </c>
      <c r="F31" s="13"/>
      <c r="G31" s="37">
        <v>2</v>
      </c>
      <c r="H31" s="55"/>
    </row>
    <row r="32" spans="1:11" ht="55.5" customHeight="1">
      <c r="A32" s="79">
        <v>24</v>
      </c>
      <c r="B32" s="32" t="s">
        <v>187</v>
      </c>
      <c r="C32" s="7" t="s">
        <v>188</v>
      </c>
      <c r="D32" s="7">
        <v>2022</v>
      </c>
      <c r="E32" s="7">
        <v>2024</v>
      </c>
      <c r="F32" s="13"/>
      <c r="G32" s="64">
        <v>2</v>
      </c>
      <c r="H32" s="65"/>
    </row>
    <row r="33" spans="1:10" ht="55.5" customHeight="1">
      <c r="A33" s="79">
        <v>25</v>
      </c>
      <c r="B33" s="18" t="s">
        <v>44</v>
      </c>
      <c r="C33" s="33" t="s">
        <v>45</v>
      </c>
      <c r="D33" s="34">
        <v>2021</v>
      </c>
      <c r="E33" s="34">
        <v>2025</v>
      </c>
      <c r="F33" s="49">
        <v>15000</v>
      </c>
      <c r="G33" s="43">
        <v>4</v>
      </c>
      <c r="H33" s="55"/>
    </row>
    <row r="34" spans="1:10" ht="55.5" customHeight="1">
      <c r="A34" s="79">
        <v>26</v>
      </c>
      <c r="B34" s="18" t="s">
        <v>170</v>
      </c>
      <c r="C34" s="33" t="s">
        <v>174</v>
      </c>
      <c r="D34" s="34">
        <v>2022</v>
      </c>
      <c r="E34" s="34">
        <v>2023</v>
      </c>
      <c r="F34" s="49">
        <v>51000</v>
      </c>
      <c r="G34" s="43">
        <v>10</v>
      </c>
      <c r="H34" s="55"/>
    </row>
    <row r="35" spans="1:10" ht="55.5" customHeight="1">
      <c r="A35" s="79">
        <v>27</v>
      </c>
      <c r="B35" s="18" t="s">
        <v>199</v>
      </c>
      <c r="C35" s="33" t="s">
        <v>200</v>
      </c>
      <c r="D35" s="34">
        <v>2022</v>
      </c>
      <c r="E35" s="34">
        <v>2023</v>
      </c>
      <c r="F35" s="49">
        <v>49750</v>
      </c>
      <c r="G35" s="43">
        <v>10</v>
      </c>
      <c r="H35" s="55"/>
    </row>
    <row r="36" spans="1:10" ht="55.5" customHeight="1">
      <c r="A36" s="79">
        <v>28</v>
      </c>
      <c r="B36" s="18" t="s">
        <v>194</v>
      </c>
      <c r="C36" s="33" t="s">
        <v>195</v>
      </c>
      <c r="D36" s="34">
        <v>2022</v>
      </c>
      <c r="E36" s="34">
        <v>2023</v>
      </c>
      <c r="F36" s="49">
        <v>99500</v>
      </c>
      <c r="G36" s="43">
        <v>30</v>
      </c>
      <c r="H36" s="75"/>
    </row>
    <row r="37" spans="1:10" ht="55.5" customHeight="1">
      <c r="A37" s="116" t="s">
        <v>186</v>
      </c>
      <c r="B37" s="116"/>
      <c r="C37" s="116"/>
      <c r="D37" s="116"/>
      <c r="E37" s="116"/>
      <c r="F37" s="116"/>
      <c r="G37" s="116"/>
      <c r="H37" s="55"/>
    </row>
    <row r="38" spans="1:10" ht="55.5" customHeight="1">
      <c r="A38" s="52">
        <v>29</v>
      </c>
      <c r="B38" s="3" t="s">
        <v>137</v>
      </c>
      <c r="C38" s="7" t="s">
        <v>138</v>
      </c>
      <c r="D38" s="7">
        <v>2020</v>
      </c>
      <c r="E38" s="7">
        <v>2023</v>
      </c>
      <c r="F38" s="13"/>
      <c r="G38" s="37">
        <v>1</v>
      </c>
      <c r="H38" s="55"/>
    </row>
    <row r="39" spans="1:10" ht="71.25" customHeight="1">
      <c r="A39" s="52">
        <v>30</v>
      </c>
      <c r="B39" s="32" t="s">
        <v>140</v>
      </c>
      <c r="C39" s="7" t="s">
        <v>139</v>
      </c>
      <c r="D39" s="7">
        <v>2020</v>
      </c>
      <c r="E39" s="7">
        <v>2023</v>
      </c>
      <c r="F39" s="13"/>
      <c r="G39" s="37">
        <v>1</v>
      </c>
      <c r="H39" s="36" t="s">
        <v>136</v>
      </c>
    </row>
    <row r="40" spans="1:10" ht="75" customHeight="1">
      <c r="A40" s="79">
        <v>31</v>
      </c>
      <c r="B40" s="32" t="s">
        <v>142</v>
      </c>
      <c r="C40" s="7" t="s">
        <v>141</v>
      </c>
      <c r="D40" s="7">
        <v>2021</v>
      </c>
      <c r="E40" s="7">
        <v>2023</v>
      </c>
      <c r="F40" s="13"/>
      <c r="G40" s="37">
        <v>1</v>
      </c>
      <c r="H40" s="36" t="s">
        <v>136</v>
      </c>
    </row>
    <row r="41" spans="1:10" ht="55.5" customHeight="1">
      <c r="A41" s="79">
        <v>32</v>
      </c>
      <c r="B41" s="32" t="s">
        <v>143</v>
      </c>
      <c r="C41" s="7" t="s">
        <v>144</v>
      </c>
      <c r="D41" s="7">
        <v>2021</v>
      </c>
      <c r="E41" s="7">
        <v>2023</v>
      </c>
      <c r="F41" s="13"/>
      <c r="G41" s="37">
        <v>2</v>
      </c>
      <c r="H41" s="36" t="s">
        <v>136</v>
      </c>
    </row>
    <row r="42" spans="1:10" ht="74.25" customHeight="1">
      <c r="A42" s="79">
        <v>33</v>
      </c>
      <c r="B42" s="32" t="s">
        <v>146</v>
      </c>
      <c r="C42" s="7" t="s">
        <v>145</v>
      </c>
      <c r="D42" s="7">
        <v>2021</v>
      </c>
      <c r="E42" s="7">
        <v>2023</v>
      </c>
      <c r="F42" s="13"/>
      <c r="G42" s="37">
        <v>10</v>
      </c>
      <c r="H42" s="36" t="s">
        <v>136</v>
      </c>
    </row>
    <row r="43" spans="1:10" ht="74.25" customHeight="1">
      <c r="A43" s="79">
        <v>34</v>
      </c>
      <c r="B43" s="32" t="s">
        <v>172</v>
      </c>
      <c r="C43" s="7" t="s">
        <v>173</v>
      </c>
      <c r="D43" s="7">
        <v>2021</v>
      </c>
      <c r="E43" s="7">
        <v>2023</v>
      </c>
      <c r="F43" s="13"/>
      <c r="G43" s="48">
        <v>10</v>
      </c>
      <c r="H43" s="47"/>
    </row>
    <row r="44" spans="1:10" ht="55.5" customHeight="1">
      <c r="A44" s="79">
        <v>35</v>
      </c>
      <c r="B44" s="32" t="s">
        <v>189</v>
      </c>
      <c r="C44" s="7" t="s">
        <v>190</v>
      </c>
      <c r="D44" s="7">
        <v>2022</v>
      </c>
      <c r="E44" s="7">
        <v>2023</v>
      </c>
      <c r="F44" s="13"/>
      <c r="G44" s="66">
        <v>3</v>
      </c>
      <c r="H44" s="67"/>
    </row>
    <row r="45" spans="1:10" ht="55.5" customHeight="1">
      <c r="A45" s="79">
        <v>36</v>
      </c>
      <c r="B45" s="32" t="s">
        <v>149</v>
      </c>
      <c r="C45" s="7" t="s">
        <v>150</v>
      </c>
      <c r="D45" s="7">
        <v>2021</v>
      </c>
      <c r="E45" s="7">
        <v>2023</v>
      </c>
      <c r="F45" s="13"/>
      <c r="G45" s="37">
        <v>13</v>
      </c>
      <c r="H45" s="78"/>
    </row>
    <row r="46" spans="1:10" ht="55.5" customHeight="1">
      <c r="A46" s="79">
        <v>37</v>
      </c>
      <c r="B46" s="32" t="s">
        <v>201</v>
      </c>
      <c r="C46" s="7" t="s">
        <v>202</v>
      </c>
      <c r="D46" s="7">
        <v>2022</v>
      </c>
      <c r="E46" s="7">
        <v>2023</v>
      </c>
      <c r="F46" s="81"/>
      <c r="G46" s="79">
        <v>3</v>
      </c>
      <c r="H46" s="36" t="s">
        <v>136</v>
      </c>
    </row>
    <row r="47" spans="1:10" ht="37.5" customHeight="1">
      <c r="A47" s="116" t="s">
        <v>154</v>
      </c>
      <c r="B47" s="116"/>
      <c r="C47" s="116"/>
      <c r="D47" s="116"/>
      <c r="E47" s="116"/>
      <c r="F47" s="116"/>
      <c r="G47" s="116"/>
      <c r="H47" s="59"/>
      <c r="I47" s="56"/>
      <c r="J47" s="56"/>
    </row>
    <row r="48" spans="1:10" ht="92.25" customHeight="1">
      <c r="A48" s="39">
        <v>38</v>
      </c>
      <c r="B48" s="18" t="s">
        <v>155</v>
      </c>
      <c r="C48" s="38" t="s">
        <v>156</v>
      </c>
      <c r="D48" s="39">
        <v>2022</v>
      </c>
      <c r="E48" s="39">
        <v>2023</v>
      </c>
      <c r="F48" s="40">
        <v>100000</v>
      </c>
      <c r="G48" s="39">
        <v>15</v>
      </c>
      <c r="H48" s="36"/>
    </row>
    <row r="49" spans="1:14" ht="55.5" customHeight="1">
      <c r="A49" s="116" t="s">
        <v>35</v>
      </c>
      <c r="B49" s="116"/>
      <c r="C49" s="116"/>
      <c r="D49" s="116"/>
      <c r="E49" s="116"/>
      <c r="F49" s="116"/>
      <c r="G49" s="116"/>
      <c r="H49" s="116"/>
      <c r="I49" s="56"/>
      <c r="J49" s="56"/>
    </row>
    <row r="50" spans="1:14" ht="81" customHeight="1">
      <c r="A50" s="50">
        <v>39</v>
      </c>
      <c r="B50" s="3" t="s">
        <v>27</v>
      </c>
      <c r="C50" s="5" t="s">
        <v>28</v>
      </c>
      <c r="D50" s="7">
        <v>2020</v>
      </c>
      <c r="E50" s="7">
        <v>2024</v>
      </c>
      <c r="F50" s="13">
        <v>1222917</v>
      </c>
      <c r="G50" s="44">
        <v>158</v>
      </c>
      <c r="H50" s="36"/>
      <c r="N50">
        <f>1899-1864</f>
        <v>35</v>
      </c>
    </row>
    <row r="51" spans="1:14" ht="28.5" customHeight="1">
      <c r="A51" s="111" t="s">
        <v>14</v>
      </c>
      <c r="B51" s="111"/>
      <c r="C51" s="111"/>
      <c r="D51" s="111"/>
      <c r="E51" s="111"/>
      <c r="F51" s="15" t="e">
        <f>F5+F6+F7+F8+#REF!+F9+F10+F11+#REF!+F12+F13+F15+#REF!+F16+#REF!+F17+F19+F20+F21+F23+F24+F25+F26+#REF!+F29+F30+#REF!+F31+F32+#REF!+F33+F34+F35+F36+F38+F39+#REF!+F40+F41+F42+F43+#REF!+F44+F45+F48+F50+F27</f>
        <v>#REF!</v>
      </c>
      <c r="G51" s="15" t="e">
        <f>G5+G6+G7+G8+#REF!+G9+G10+G11+#REF!+G12+G13+G15+#REF!+G16+#REF!+G17+G19+G20+G21+G23+G24+G25+G26+#REF!+G29+G30+#REF!+G31+G32+#REF!+G33+G34+G35+G36+G38+G39+#REF!+G40+G41+G42+G43+#REF!+G44+G45+G48+G50+G27</f>
        <v>#REF!</v>
      </c>
      <c r="H51" s="59"/>
      <c r="I51" s="56"/>
      <c r="J51" s="56"/>
      <c r="K51" t="s">
        <v>184</v>
      </c>
      <c r="M51" t="s">
        <v>185</v>
      </c>
    </row>
    <row r="52" spans="1:14">
      <c r="F52" s="10"/>
    </row>
    <row r="53" spans="1:14">
      <c r="B53" t="s">
        <v>183</v>
      </c>
      <c r="F53" s="10"/>
      <c r="G53" s="10"/>
    </row>
    <row r="55" spans="1:14" ht="45">
      <c r="A55" s="53">
        <v>1</v>
      </c>
      <c r="B55" s="3" t="s">
        <v>12</v>
      </c>
      <c r="C55" s="16" t="s">
        <v>26</v>
      </c>
      <c r="D55" s="17">
        <v>2017</v>
      </c>
      <c r="E55" s="17" t="s">
        <v>180</v>
      </c>
      <c r="F55" s="13">
        <v>1937412</v>
      </c>
      <c r="G55" s="53">
        <v>76</v>
      </c>
      <c r="K55" t="s">
        <v>198</v>
      </c>
    </row>
    <row r="56" spans="1:14" ht="57">
      <c r="A56" s="52">
        <v>1</v>
      </c>
      <c r="B56" s="1" t="s">
        <v>36</v>
      </c>
      <c r="C56" s="5" t="s">
        <v>18</v>
      </c>
      <c r="D56" s="8">
        <v>2019</v>
      </c>
      <c r="E56" s="8" t="s">
        <v>181</v>
      </c>
      <c r="F56" s="9">
        <v>22035.93</v>
      </c>
      <c r="G56" s="53">
        <v>2</v>
      </c>
    </row>
    <row r="57" spans="1:14" ht="45">
      <c r="B57" s="63" t="s">
        <v>182</v>
      </c>
      <c r="F57" s="10" t="e">
        <f>F51+F55+F56</f>
        <v>#REF!</v>
      </c>
      <c r="G57" s="10" t="e">
        <f>G51+G55+G56</f>
        <v>#REF!</v>
      </c>
      <c r="H57" s="57"/>
    </row>
  </sheetData>
  <mergeCells count="19">
    <mergeCell ref="A1:H1"/>
    <mergeCell ref="H2:H3"/>
    <mergeCell ref="I2:I3"/>
    <mergeCell ref="J2:J3"/>
    <mergeCell ref="G2:G3"/>
    <mergeCell ref="A51:E51"/>
    <mergeCell ref="B2:B3"/>
    <mergeCell ref="C2:C3"/>
    <mergeCell ref="D2:E2"/>
    <mergeCell ref="F2:F3"/>
    <mergeCell ref="A2:A3"/>
    <mergeCell ref="A14:H14"/>
    <mergeCell ref="A4:H4"/>
    <mergeCell ref="A18:H18"/>
    <mergeCell ref="A22:H22"/>
    <mergeCell ref="A28:H28"/>
    <mergeCell ref="A49:H49"/>
    <mergeCell ref="A37:G37"/>
    <mergeCell ref="A47:G47"/>
  </mergeCells>
  <dataValidations xWindow="393" yWindow="827" count="2">
    <dataValidation showInputMessage="1" showErrorMessage="1" errorTitle="Input error" error="Value is not in list." promptTitle="Language" prompt="Русский" sqref="B23:C27 B50:C50 B19:C21 C56 B38:C38 B30 B15:C17 B7:B10 C39:C45 C29:C32">
      <formula1>" "</formula1>
    </dataValidation>
    <dataValidation type="decimal" allowBlank="1" showDropDown="1" showInputMessage="1" showErrorMessage="1" errorTitle="Ошибка ввода" error="Значение не является числом" promptTitle="Число" prompt="Введите корректное число" sqref="D5:E6 D23:F27 D50:F50 D19:F21 D15:F17 D7:F10 D38:F45 D30:F32">
      <formula1>-999999999999999</formula1>
      <formula2>999999999999999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8" zoomScale="80" zoomScaleNormal="80" workbookViewId="0">
      <selection activeCell="B30" sqref="B30"/>
    </sheetView>
  </sheetViews>
  <sheetFormatPr defaultRowHeight="15"/>
  <cols>
    <col min="2" max="2" width="58.140625" customWidth="1"/>
    <col min="3" max="3" width="19.5703125" customWidth="1"/>
    <col min="6" max="6" width="17.28515625" customWidth="1"/>
    <col min="7" max="7" width="14.85546875" customWidth="1"/>
    <col min="13" max="13" width="13.5703125" bestFit="1" customWidth="1"/>
  </cols>
  <sheetData>
    <row r="1" spans="1:10" ht="53.25" customHeight="1">
      <c r="A1" s="117" t="s">
        <v>203</v>
      </c>
      <c r="B1" s="117"/>
      <c r="C1" s="117"/>
      <c r="D1" s="117"/>
      <c r="E1" s="117"/>
      <c r="F1" s="117"/>
      <c r="G1" s="117"/>
    </row>
    <row r="2" spans="1:10" ht="15.75">
      <c r="A2" s="113" t="s">
        <v>19</v>
      </c>
      <c r="B2" s="112" t="s">
        <v>0</v>
      </c>
      <c r="C2" s="113" t="s">
        <v>1</v>
      </c>
      <c r="D2" s="113" t="s">
        <v>2</v>
      </c>
      <c r="E2" s="113"/>
      <c r="F2" s="113" t="s">
        <v>3</v>
      </c>
      <c r="G2" s="113" t="s">
        <v>4</v>
      </c>
      <c r="I2" s="105"/>
      <c r="J2" s="105"/>
    </row>
    <row r="3" spans="1:10" ht="51.75" customHeight="1">
      <c r="A3" s="113"/>
      <c r="B3" s="112"/>
      <c r="C3" s="113"/>
      <c r="D3" s="82" t="s">
        <v>5</v>
      </c>
      <c r="E3" s="82" t="s">
        <v>6</v>
      </c>
      <c r="F3" s="113"/>
      <c r="G3" s="113"/>
      <c r="I3" s="105"/>
      <c r="J3" s="105"/>
    </row>
    <row r="4" spans="1:10" ht="15.75">
      <c r="A4" s="115" t="s">
        <v>22</v>
      </c>
      <c r="B4" s="115"/>
      <c r="C4" s="115"/>
      <c r="D4" s="115"/>
      <c r="E4" s="115"/>
      <c r="F4" s="115"/>
      <c r="G4" s="115"/>
      <c r="I4" s="105"/>
      <c r="J4" s="105"/>
    </row>
    <row r="5" spans="1:10" ht="41.25" customHeight="1">
      <c r="A5" s="42">
        <v>1</v>
      </c>
      <c r="B5" s="2" t="s">
        <v>49</v>
      </c>
      <c r="C5" s="16" t="s">
        <v>10</v>
      </c>
      <c r="D5" s="16">
        <v>2022</v>
      </c>
      <c r="E5" s="16">
        <v>2025</v>
      </c>
      <c r="F5" s="14">
        <v>112000</v>
      </c>
      <c r="G5" s="42">
        <v>25</v>
      </c>
      <c r="H5" s="127"/>
      <c r="I5" s="105"/>
      <c r="J5" s="105"/>
    </row>
    <row r="6" spans="1:10" ht="30">
      <c r="A6" s="42">
        <v>2</v>
      </c>
      <c r="B6" s="2" t="s">
        <v>39</v>
      </c>
      <c r="C6" s="16" t="s">
        <v>10</v>
      </c>
      <c r="D6" s="16">
        <v>2025</v>
      </c>
      <c r="E6" s="16">
        <v>2027</v>
      </c>
      <c r="F6" s="14">
        <v>102288</v>
      </c>
      <c r="G6" s="42">
        <v>0</v>
      </c>
      <c r="H6" s="127"/>
      <c r="I6" s="105"/>
      <c r="J6" s="105"/>
    </row>
    <row r="7" spans="1:10" ht="42.75">
      <c r="A7" s="42">
        <v>3</v>
      </c>
      <c r="B7" s="2" t="s">
        <v>38</v>
      </c>
      <c r="C7" s="16" t="s">
        <v>10</v>
      </c>
      <c r="D7" s="73">
        <v>2022</v>
      </c>
      <c r="E7" s="73">
        <v>2024</v>
      </c>
      <c r="F7" s="74">
        <v>152000</v>
      </c>
      <c r="G7" s="42">
        <v>70</v>
      </c>
      <c r="H7" s="127"/>
      <c r="I7" s="105"/>
      <c r="J7" s="105"/>
    </row>
    <row r="8" spans="1:10" ht="30">
      <c r="A8" s="42">
        <v>4</v>
      </c>
      <c r="B8" s="2" t="s">
        <v>283</v>
      </c>
      <c r="C8" s="16" t="s">
        <v>10</v>
      </c>
      <c r="D8" s="73">
        <v>2024</v>
      </c>
      <c r="E8" s="73">
        <v>2025</v>
      </c>
      <c r="F8" s="74">
        <v>91695.6</v>
      </c>
      <c r="G8" s="42">
        <v>6</v>
      </c>
      <c r="H8" s="127"/>
      <c r="I8" s="105"/>
      <c r="J8" s="105"/>
    </row>
    <row r="9" spans="1:10" ht="30">
      <c r="A9" s="42">
        <v>5</v>
      </c>
      <c r="B9" s="2" t="s">
        <v>281</v>
      </c>
      <c r="C9" s="16" t="s">
        <v>10</v>
      </c>
      <c r="D9" s="73">
        <v>2024</v>
      </c>
      <c r="E9" s="73">
        <v>2026</v>
      </c>
      <c r="F9" s="74">
        <v>136365.6</v>
      </c>
      <c r="G9" s="42">
        <v>6</v>
      </c>
      <c r="H9" s="127"/>
      <c r="I9" s="105"/>
      <c r="J9" s="105"/>
    </row>
    <row r="10" spans="1:10" ht="85.5">
      <c r="A10" s="42">
        <v>6</v>
      </c>
      <c r="B10" s="103" t="s">
        <v>284</v>
      </c>
      <c r="C10" s="16" t="s">
        <v>40</v>
      </c>
      <c r="D10" s="17">
        <v>2022</v>
      </c>
      <c r="E10" s="17">
        <v>2024</v>
      </c>
      <c r="F10" s="12">
        <v>313665.98</v>
      </c>
      <c r="G10" s="109">
        <v>0</v>
      </c>
      <c r="H10" s="127"/>
      <c r="I10" s="105"/>
      <c r="J10" s="105"/>
    </row>
    <row r="11" spans="1:10" ht="15.75">
      <c r="A11" s="114" t="s">
        <v>20</v>
      </c>
      <c r="B11" s="114"/>
      <c r="C11" s="114"/>
      <c r="D11" s="114"/>
      <c r="E11" s="114"/>
      <c r="F11" s="114"/>
      <c r="G11" s="114"/>
      <c r="H11" s="127"/>
      <c r="I11" s="105"/>
      <c r="J11" s="105"/>
    </row>
    <row r="12" spans="1:10" ht="15.75">
      <c r="A12" s="91">
        <v>7</v>
      </c>
      <c r="B12" s="4" t="s">
        <v>15</v>
      </c>
      <c r="C12" s="7" t="s">
        <v>32</v>
      </c>
      <c r="D12" s="7">
        <v>2019</v>
      </c>
      <c r="E12" s="7">
        <v>2024</v>
      </c>
      <c r="F12" s="13">
        <v>949167.2</v>
      </c>
      <c r="G12" s="83">
        <v>83</v>
      </c>
      <c r="H12" s="127"/>
      <c r="I12" s="105"/>
      <c r="J12" s="105"/>
    </row>
    <row r="13" spans="1:10" ht="30">
      <c r="A13" s="91">
        <v>8</v>
      </c>
      <c r="B13" s="4" t="s">
        <v>243</v>
      </c>
      <c r="C13" s="7" t="s">
        <v>244</v>
      </c>
      <c r="D13" s="7">
        <v>2023</v>
      </c>
      <c r="E13" s="7">
        <v>2024</v>
      </c>
      <c r="F13" s="13">
        <v>330</v>
      </c>
      <c r="G13" s="90">
        <v>0</v>
      </c>
      <c r="H13" s="127"/>
      <c r="I13" s="105"/>
      <c r="J13" s="105"/>
    </row>
    <row r="14" spans="1:10" ht="15.75">
      <c r="A14" s="116" t="s">
        <v>21</v>
      </c>
      <c r="B14" s="116"/>
      <c r="C14" s="116"/>
      <c r="D14" s="116"/>
      <c r="E14" s="116"/>
      <c r="F14" s="116"/>
      <c r="G14" s="116"/>
      <c r="H14" s="127"/>
      <c r="I14" s="105"/>
      <c r="J14" s="105"/>
    </row>
    <row r="15" spans="1:10" ht="30">
      <c r="A15" s="83">
        <v>9</v>
      </c>
      <c r="B15" s="3" t="s">
        <v>46</v>
      </c>
      <c r="C15" s="7" t="s">
        <v>31</v>
      </c>
      <c r="D15" s="7">
        <v>2017</v>
      </c>
      <c r="E15" s="7">
        <v>2025</v>
      </c>
      <c r="F15" s="13">
        <v>1929709</v>
      </c>
      <c r="G15" s="83">
        <v>122</v>
      </c>
      <c r="H15" s="127"/>
      <c r="I15" s="105"/>
      <c r="J15" s="105"/>
    </row>
    <row r="16" spans="1:10" ht="15.75">
      <c r="A16" s="83">
        <v>10</v>
      </c>
      <c r="B16" s="3" t="s">
        <v>171</v>
      </c>
      <c r="C16" s="7" t="s">
        <v>32</v>
      </c>
      <c r="D16" s="7">
        <v>2022</v>
      </c>
      <c r="E16" s="7">
        <v>2026</v>
      </c>
      <c r="F16" s="77">
        <v>4500000</v>
      </c>
      <c r="G16" s="83">
        <v>0</v>
      </c>
      <c r="H16" s="127"/>
      <c r="I16" s="105"/>
      <c r="J16" s="105"/>
    </row>
    <row r="17" spans="1:10" ht="42.75">
      <c r="A17" s="82">
        <v>11</v>
      </c>
      <c r="B17" s="3" t="s">
        <v>50</v>
      </c>
      <c r="C17" s="7" t="s">
        <v>51</v>
      </c>
      <c r="D17" s="7">
        <v>2023</v>
      </c>
      <c r="E17" s="7">
        <v>2027</v>
      </c>
      <c r="F17" s="13">
        <v>0</v>
      </c>
      <c r="G17" s="83">
        <v>339</v>
      </c>
      <c r="H17" s="127"/>
      <c r="I17" s="105"/>
      <c r="J17" s="105"/>
    </row>
    <row r="18" spans="1:10" ht="15.75">
      <c r="A18" s="116" t="s">
        <v>23</v>
      </c>
      <c r="B18" s="116"/>
      <c r="C18" s="116"/>
      <c r="D18" s="116"/>
      <c r="E18" s="116"/>
      <c r="F18" s="116"/>
      <c r="G18" s="116"/>
      <c r="H18" s="127"/>
      <c r="I18" s="105"/>
      <c r="J18" s="105"/>
    </row>
    <row r="19" spans="1:10" ht="30">
      <c r="A19" s="83">
        <v>12</v>
      </c>
      <c r="B19" s="3" t="s">
        <v>25</v>
      </c>
      <c r="C19" s="7" t="s">
        <v>34</v>
      </c>
      <c r="D19" s="7">
        <v>2018</v>
      </c>
      <c r="E19" s="7">
        <v>2027</v>
      </c>
      <c r="F19" s="13">
        <v>9072080.6600000001</v>
      </c>
      <c r="G19" s="83">
        <v>235</v>
      </c>
      <c r="H19" s="127"/>
      <c r="I19" s="105"/>
      <c r="J19" s="105"/>
    </row>
    <row r="20" spans="1:10" ht="15.75">
      <c r="A20" s="101">
        <v>13</v>
      </c>
      <c r="B20" s="3" t="s">
        <v>48</v>
      </c>
      <c r="C20" s="7" t="s">
        <v>28</v>
      </c>
      <c r="D20" s="7">
        <v>2020</v>
      </c>
      <c r="E20" s="7">
        <v>2026</v>
      </c>
      <c r="F20" s="13">
        <v>374524.77</v>
      </c>
      <c r="G20" s="42">
        <v>32</v>
      </c>
      <c r="H20" s="127"/>
      <c r="I20" s="105"/>
      <c r="J20" s="105"/>
    </row>
    <row r="21" spans="1:10" ht="15.75">
      <c r="A21" s="107">
        <v>14</v>
      </c>
      <c r="B21" s="3" t="s">
        <v>29</v>
      </c>
      <c r="C21" s="7" t="s">
        <v>32</v>
      </c>
      <c r="D21" s="7">
        <v>2020</v>
      </c>
      <c r="E21" s="7">
        <v>2026</v>
      </c>
      <c r="F21" s="13">
        <v>4287332.5</v>
      </c>
      <c r="G21" s="42">
        <v>20</v>
      </c>
      <c r="H21" s="127"/>
      <c r="I21" s="105"/>
      <c r="J21" s="105"/>
    </row>
    <row r="22" spans="1:10" ht="30">
      <c r="A22" s="107">
        <v>15</v>
      </c>
      <c r="B22" s="3" t="s">
        <v>285</v>
      </c>
      <c r="C22" s="7" t="s">
        <v>286</v>
      </c>
      <c r="D22" s="7">
        <v>2024</v>
      </c>
      <c r="E22" s="7">
        <v>2025</v>
      </c>
      <c r="F22" s="13">
        <v>35000</v>
      </c>
      <c r="G22" s="42">
        <v>2</v>
      </c>
      <c r="H22" s="127"/>
      <c r="I22" s="105"/>
      <c r="J22" s="105"/>
    </row>
    <row r="23" spans="1:10" ht="15.75">
      <c r="A23" s="107">
        <v>16</v>
      </c>
      <c r="B23" s="3" t="s">
        <v>245</v>
      </c>
      <c r="C23" s="7" t="s">
        <v>246</v>
      </c>
      <c r="D23" s="7">
        <v>2023</v>
      </c>
      <c r="E23" s="7">
        <v>2025</v>
      </c>
      <c r="F23" s="13">
        <v>780</v>
      </c>
      <c r="G23" s="42">
        <v>2</v>
      </c>
      <c r="H23" s="127"/>
      <c r="I23" s="105"/>
      <c r="J23" s="105"/>
    </row>
    <row r="24" spans="1:10" ht="15.75">
      <c r="A24" s="116" t="s">
        <v>24</v>
      </c>
      <c r="B24" s="116"/>
      <c r="C24" s="116"/>
      <c r="D24" s="116"/>
      <c r="E24" s="116"/>
      <c r="F24" s="116"/>
      <c r="G24" s="116"/>
      <c r="H24" s="127"/>
      <c r="I24" s="105"/>
      <c r="J24" s="105"/>
    </row>
    <row r="25" spans="1:10" ht="45">
      <c r="A25" s="82">
        <v>17</v>
      </c>
      <c r="B25" s="92" t="s">
        <v>42</v>
      </c>
      <c r="C25" s="128" t="s">
        <v>43</v>
      </c>
      <c r="D25" s="128">
        <v>2020</v>
      </c>
      <c r="E25" s="128">
        <v>2030</v>
      </c>
      <c r="F25" s="128">
        <v>354300</v>
      </c>
      <c r="G25" s="85">
        <v>258</v>
      </c>
      <c r="H25" s="127"/>
      <c r="I25" s="105"/>
      <c r="J25" s="105"/>
    </row>
    <row r="26" spans="1:10" ht="42.75">
      <c r="A26" s="82">
        <v>18</v>
      </c>
      <c r="B26" s="3" t="s">
        <v>132</v>
      </c>
      <c r="C26" s="7" t="s">
        <v>133</v>
      </c>
      <c r="D26" s="7">
        <v>2021</v>
      </c>
      <c r="E26" s="7">
        <v>2026</v>
      </c>
      <c r="F26" s="13">
        <v>7000</v>
      </c>
      <c r="G26" s="83">
        <v>2</v>
      </c>
      <c r="H26" s="127"/>
      <c r="I26" s="105"/>
      <c r="J26" s="105"/>
    </row>
    <row r="27" spans="1:10" ht="78.75">
      <c r="A27" s="106">
        <v>19</v>
      </c>
      <c r="B27" s="18" t="s">
        <v>44</v>
      </c>
      <c r="C27" s="34" t="s">
        <v>45</v>
      </c>
      <c r="D27" s="34">
        <v>2026</v>
      </c>
      <c r="E27" s="34">
        <v>2028</v>
      </c>
      <c r="F27" s="129">
        <v>15000</v>
      </c>
      <c r="G27" s="43">
        <v>4</v>
      </c>
      <c r="I27" s="105"/>
      <c r="J27" s="105"/>
    </row>
    <row r="28" spans="1:10" ht="31.5">
      <c r="A28" s="106">
        <v>20</v>
      </c>
      <c r="B28" s="18" t="s">
        <v>209</v>
      </c>
      <c r="C28" s="34" t="s">
        <v>210</v>
      </c>
      <c r="D28" s="34">
        <v>2022</v>
      </c>
      <c r="E28" s="34">
        <v>2024</v>
      </c>
      <c r="F28" s="49">
        <v>747</v>
      </c>
      <c r="G28" s="39">
        <v>2</v>
      </c>
      <c r="I28" s="105"/>
      <c r="J28" s="105"/>
    </row>
    <row r="29" spans="1:10" ht="47.25">
      <c r="A29" s="106">
        <v>21</v>
      </c>
      <c r="B29" s="18" t="s">
        <v>215</v>
      </c>
      <c r="C29" s="34" t="s">
        <v>216</v>
      </c>
      <c r="D29" s="34">
        <v>2023</v>
      </c>
      <c r="E29" s="34">
        <v>2024</v>
      </c>
      <c r="F29" s="49">
        <v>6000</v>
      </c>
      <c r="G29" s="39">
        <v>30</v>
      </c>
      <c r="I29" s="105"/>
      <c r="J29" s="105"/>
    </row>
    <row r="30" spans="1:10" ht="47.25">
      <c r="A30" s="106">
        <v>22</v>
      </c>
      <c r="B30" s="18" t="s">
        <v>194</v>
      </c>
      <c r="C30" s="34" t="s">
        <v>256</v>
      </c>
      <c r="D30" s="34">
        <v>2022</v>
      </c>
      <c r="E30" s="34">
        <v>2024</v>
      </c>
      <c r="F30" s="49">
        <v>99500</v>
      </c>
      <c r="G30" s="39">
        <v>30</v>
      </c>
      <c r="I30" s="105"/>
      <c r="J30" s="105"/>
    </row>
    <row r="31" spans="1:10" ht="31.5">
      <c r="A31" s="106">
        <v>23</v>
      </c>
      <c r="B31" s="18" t="s">
        <v>271</v>
      </c>
      <c r="C31" s="34" t="s">
        <v>247</v>
      </c>
      <c r="D31" s="34">
        <v>2024</v>
      </c>
      <c r="E31" s="34">
        <v>2025</v>
      </c>
      <c r="F31" s="49">
        <v>3000</v>
      </c>
      <c r="G31" s="39">
        <v>11</v>
      </c>
      <c r="I31" s="105"/>
      <c r="J31" s="105"/>
    </row>
    <row r="32" spans="1:10" ht="63">
      <c r="A32" s="106">
        <v>24</v>
      </c>
      <c r="B32" s="18" t="s">
        <v>253</v>
      </c>
      <c r="C32" s="34" t="s">
        <v>254</v>
      </c>
      <c r="D32" s="34">
        <v>2023</v>
      </c>
      <c r="E32" s="34">
        <v>2028</v>
      </c>
      <c r="F32" s="49">
        <v>300000</v>
      </c>
      <c r="G32" s="39">
        <v>0</v>
      </c>
      <c r="I32" s="105"/>
      <c r="J32" s="105"/>
    </row>
    <row r="33" spans="1:10" ht="31.5">
      <c r="A33" s="106">
        <v>25</v>
      </c>
      <c r="B33" s="18" t="s">
        <v>241</v>
      </c>
      <c r="C33" s="34" t="s">
        <v>242</v>
      </c>
      <c r="D33" s="34">
        <v>2023</v>
      </c>
      <c r="E33" s="34">
        <v>2024</v>
      </c>
      <c r="F33" s="49">
        <v>345</v>
      </c>
      <c r="G33" s="39">
        <v>4</v>
      </c>
      <c r="I33" s="105"/>
      <c r="J33" s="105"/>
    </row>
    <row r="34" spans="1:10" ht="15.75">
      <c r="A34" s="116" t="s">
        <v>186</v>
      </c>
      <c r="B34" s="116"/>
      <c r="C34" s="116"/>
      <c r="D34" s="116"/>
      <c r="E34" s="116"/>
      <c r="F34" s="116"/>
      <c r="G34" s="116"/>
      <c r="I34" s="105"/>
      <c r="J34" s="105"/>
    </row>
    <row r="35" spans="1:10" ht="45">
      <c r="A35" s="104">
        <v>26</v>
      </c>
      <c r="B35" s="92" t="s">
        <v>146</v>
      </c>
      <c r="C35" s="7" t="s">
        <v>145</v>
      </c>
      <c r="D35" s="7">
        <v>2021</v>
      </c>
      <c r="E35" s="7">
        <v>2024</v>
      </c>
      <c r="F35" s="13">
        <v>0</v>
      </c>
      <c r="G35" s="82">
        <v>10</v>
      </c>
      <c r="I35" s="105"/>
      <c r="J35" s="105"/>
    </row>
    <row r="36" spans="1:10" ht="120">
      <c r="A36" s="106">
        <v>27</v>
      </c>
      <c r="B36" s="92" t="s">
        <v>267</v>
      </c>
      <c r="C36" s="128" t="s">
        <v>268</v>
      </c>
      <c r="D36" s="128">
        <v>2024</v>
      </c>
      <c r="E36" s="128">
        <v>2026</v>
      </c>
      <c r="F36" s="130">
        <v>0</v>
      </c>
      <c r="G36" s="95">
        <v>100</v>
      </c>
      <c r="I36" s="105"/>
      <c r="J36" s="105"/>
    </row>
    <row r="37" spans="1:10" ht="60">
      <c r="A37" s="106">
        <v>28</v>
      </c>
      <c r="B37" s="92" t="s">
        <v>269</v>
      </c>
      <c r="C37" s="128" t="s">
        <v>270</v>
      </c>
      <c r="D37" s="128">
        <v>2023</v>
      </c>
      <c r="E37" s="128">
        <v>2026</v>
      </c>
      <c r="F37" s="130">
        <v>1500000</v>
      </c>
      <c r="G37" s="95">
        <v>30</v>
      </c>
      <c r="I37" s="105"/>
      <c r="J37" s="105"/>
    </row>
    <row r="38" spans="1:10" ht="15.75">
      <c r="A38" s="106">
        <v>29</v>
      </c>
      <c r="B38" s="3" t="s">
        <v>27</v>
      </c>
      <c r="C38" s="7" t="s">
        <v>28</v>
      </c>
      <c r="D38" s="7">
        <v>2020</v>
      </c>
      <c r="E38" s="7">
        <v>2025</v>
      </c>
      <c r="F38" s="13">
        <v>1242806</v>
      </c>
      <c r="G38" s="44">
        <v>158</v>
      </c>
      <c r="I38" s="105"/>
      <c r="J38" s="105"/>
    </row>
    <row r="39" spans="1:10" ht="42.75">
      <c r="A39" s="106">
        <v>30</v>
      </c>
      <c r="B39" s="3" t="s">
        <v>272</v>
      </c>
      <c r="C39" s="7" t="s">
        <v>273</v>
      </c>
      <c r="D39" s="7">
        <v>2024</v>
      </c>
      <c r="E39" s="7">
        <v>2025</v>
      </c>
      <c r="F39" s="13">
        <v>77780</v>
      </c>
      <c r="G39" s="44">
        <v>0</v>
      </c>
      <c r="I39" s="105"/>
      <c r="J39" s="105"/>
    </row>
    <row r="40" spans="1:10" ht="15.75">
      <c r="A40" s="111" t="s">
        <v>14</v>
      </c>
      <c r="B40" s="111"/>
      <c r="C40" s="111"/>
      <c r="D40" s="111"/>
      <c r="E40" s="111"/>
      <c r="F40" s="15">
        <f>F5+F6+F7+F8+F12+F15+F16+F17+F19+F20+F21+F25+F26+F27+F30+F35+F28+F29+F23+F13+F33+F38+F31+F32+F36+F37+F39+F10+F9+F22</f>
        <v>25663417.310000002</v>
      </c>
      <c r="G40" s="15">
        <f>G5+G6+G7+G8+G12+G15+G16+G17+G19+G20+G21+G25+G26+G27+G30+G35+G28+G29+G23+G13+G33+G38+G31+G32+G36+G37+G39+G10+G9+G22</f>
        <v>1581</v>
      </c>
      <c r="I40" s="105"/>
      <c r="J40" s="105"/>
    </row>
    <row r="41" spans="1:10">
      <c r="I41" s="105"/>
      <c r="J41" s="105"/>
    </row>
    <row r="42" spans="1:10">
      <c r="I42" s="105"/>
      <c r="J42" s="105"/>
    </row>
    <row r="43" spans="1:10">
      <c r="F43" s="10"/>
    </row>
  </sheetData>
  <mergeCells count="14">
    <mergeCell ref="A40:E40"/>
    <mergeCell ref="A4:G4"/>
    <mergeCell ref="A11:G11"/>
    <mergeCell ref="A14:G14"/>
    <mergeCell ref="A18:G18"/>
    <mergeCell ref="A24:G24"/>
    <mergeCell ref="A34:G34"/>
    <mergeCell ref="A1:G1"/>
    <mergeCell ref="A2:A3"/>
    <mergeCell ref="B2:B3"/>
    <mergeCell ref="C2:C3"/>
    <mergeCell ref="D2:E2"/>
    <mergeCell ref="F2:F3"/>
    <mergeCell ref="G2:G3"/>
  </mergeCells>
  <dataValidations xWindow="242" yWindow="649" count="2">
    <dataValidation type="decimal" allowBlank="1" showDropDown="1" showInputMessage="1" showErrorMessage="1" errorTitle="Ошибка ввода" error="Значение не является числом" promptTitle="Число" prompt="Введите корректное число" sqref="D15:F17 D26:F26 D38:F39 D5:F6 D12:F13 D35:F35 D19:F23">
      <formula1>-999999999999999</formula1>
      <formula2>999999999999999</formula2>
    </dataValidation>
    <dataValidation showInputMessage="1" showErrorMessage="1" errorTitle="Input error" error="Value is not in list." promptTitle="Language" prompt="Русский" sqref="B15:C17 B26 C25:C26 B38:C39 B5:B6 B12:C13 C35 B19:C23">
      <formula1>" 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opLeftCell="A31" zoomScale="75" zoomScaleNormal="75" workbookViewId="0">
      <selection activeCell="H43" sqref="H43"/>
    </sheetView>
  </sheetViews>
  <sheetFormatPr defaultRowHeight="15"/>
  <cols>
    <col min="1" max="1" width="5.42578125" customWidth="1"/>
    <col min="2" max="2" width="41.7109375" customWidth="1"/>
    <col min="3" max="3" width="30.7109375" customWidth="1"/>
    <col min="4" max="4" width="32.7109375" hidden="1" customWidth="1"/>
    <col min="5" max="5" width="20.7109375" customWidth="1"/>
    <col min="6" max="6" width="30.7109375" hidden="1" customWidth="1"/>
    <col min="7" max="7" width="27.85546875" customWidth="1"/>
    <col min="8" max="8" width="30.7109375" customWidth="1"/>
    <col min="9" max="9" width="39.28515625" hidden="1" customWidth="1"/>
    <col min="10" max="10" width="30.7109375" hidden="1" customWidth="1"/>
    <col min="11" max="11" width="36.7109375" hidden="1" customWidth="1"/>
    <col min="12" max="12" width="30.7109375" hidden="1" customWidth="1"/>
    <col min="13" max="13" width="29.140625" hidden="1" customWidth="1"/>
  </cols>
  <sheetData>
    <row r="1" spans="1:13" ht="26.25">
      <c r="A1" s="121" t="s">
        <v>52</v>
      </c>
      <c r="B1" s="121"/>
      <c r="C1" s="121"/>
      <c r="D1" s="121"/>
      <c r="E1" s="121"/>
      <c r="F1" s="121"/>
      <c r="G1" s="121"/>
      <c r="H1" s="121"/>
    </row>
    <row r="2" spans="1:13" ht="91.5" customHeight="1">
      <c r="A2" s="19" t="s">
        <v>19</v>
      </c>
      <c r="B2" s="20" t="s">
        <v>0</v>
      </c>
      <c r="C2" s="20" t="s">
        <v>53</v>
      </c>
      <c r="D2" s="20" t="s">
        <v>54</v>
      </c>
      <c r="E2" s="20" t="s">
        <v>55</v>
      </c>
      <c r="F2" s="20" t="s">
        <v>56</v>
      </c>
      <c r="G2" s="20" t="s">
        <v>57</v>
      </c>
      <c r="H2" s="20" t="s">
        <v>58</v>
      </c>
      <c r="I2" s="20" t="s">
        <v>59</v>
      </c>
      <c r="J2" s="20" t="s">
        <v>60</v>
      </c>
      <c r="K2" s="20" t="s">
        <v>61</v>
      </c>
      <c r="L2" s="20" t="s">
        <v>62</v>
      </c>
      <c r="M2" s="20" t="s">
        <v>63</v>
      </c>
    </row>
    <row r="3" spans="1:13" ht="24" customHeight="1">
      <c r="A3" s="123" t="s">
        <v>64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</row>
    <row r="4" spans="1:13" ht="60.75" customHeight="1">
      <c r="A4" s="21">
        <v>1</v>
      </c>
      <c r="B4" s="19" t="s">
        <v>65</v>
      </c>
      <c r="C4" s="22" t="s">
        <v>66</v>
      </c>
      <c r="D4" s="22" t="s">
        <v>67</v>
      </c>
      <c r="E4" s="22" t="s">
        <v>68</v>
      </c>
      <c r="F4" s="22" t="s">
        <v>69</v>
      </c>
      <c r="G4" s="23" t="s">
        <v>70</v>
      </c>
      <c r="H4" s="24" t="s">
        <v>71</v>
      </c>
      <c r="I4" s="22" t="s">
        <v>72</v>
      </c>
      <c r="J4" s="22" t="s">
        <v>73</v>
      </c>
      <c r="K4" s="22" t="s">
        <v>74</v>
      </c>
      <c r="L4" s="22" t="s">
        <v>75</v>
      </c>
      <c r="M4" s="22" t="s">
        <v>76</v>
      </c>
    </row>
    <row r="5" spans="1:13" ht="67.5" customHeight="1">
      <c r="A5" s="22">
        <v>2</v>
      </c>
      <c r="B5" s="19" t="s">
        <v>77</v>
      </c>
      <c r="C5" s="22" t="s">
        <v>78</v>
      </c>
      <c r="D5" s="22" t="s">
        <v>79</v>
      </c>
      <c r="E5" s="22" t="s">
        <v>80</v>
      </c>
      <c r="F5" s="22" t="s">
        <v>69</v>
      </c>
      <c r="G5" s="22" t="s">
        <v>81</v>
      </c>
      <c r="H5" s="22" t="s">
        <v>82</v>
      </c>
      <c r="I5" s="22" t="s">
        <v>83</v>
      </c>
      <c r="J5" s="22" t="s">
        <v>84</v>
      </c>
      <c r="K5" s="22" t="s">
        <v>69</v>
      </c>
      <c r="L5" s="22" t="s">
        <v>84</v>
      </c>
      <c r="M5" s="22" t="s">
        <v>76</v>
      </c>
    </row>
    <row r="6" spans="1:13" ht="122.25" customHeight="1">
      <c r="A6" s="22">
        <v>3</v>
      </c>
      <c r="B6" s="19" t="s">
        <v>85</v>
      </c>
      <c r="C6" s="22" t="s">
        <v>86</v>
      </c>
      <c r="D6" s="22" t="s">
        <v>87</v>
      </c>
      <c r="E6" s="22" t="s">
        <v>88</v>
      </c>
      <c r="F6" s="22" t="s">
        <v>69</v>
      </c>
      <c r="G6" s="22" t="s">
        <v>89</v>
      </c>
      <c r="H6" s="22" t="s">
        <v>82</v>
      </c>
      <c r="I6" s="22" t="s">
        <v>90</v>
      </c>
      <c r="J6" s="22" t="s">
        <v>84</v>
      </c>
      <c r="K6" s="22" t="s">
        <v>69</v>
      </c>
      <c r="L6" s="23" t="s">
        <v>84</v>
      </c>
      <c r="M6" s="22" t="s">
        <v>91</v>
      </c>
    </row>
    <row r="7" spans="1:13" ht="26.25" customHeight="1">
      <c r="A7" s="120" t="s">
        <v>92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ht="72" customHeight="1">
      <c r="A8" s="22">
        <v>1</v>
      </c>
      <c r="B8" s="19" t="s">
        <v>93</v>
      </c>
      <c r="C8" s="22" t="s">
        <v>94</v>
      </c>
      <c r="D8" s="22" t="s">
        <v>95</v>
      </c>
      <c r="E8" s="22" t="s">
        <v>96</v>
      </c>
      <c r="F8" s="22" t="s">
        <v>97</v>
      </c>
      <c r="G8" s="22" t="s">
        <v>98</v>
      </c>
      <c r="H8" s="22" t="s">
        <v>99</v>
      </c>
      <c r="I8" s="22" t="s">
        <v>100</v>
      </c>
      <c r="J8" s="22" t="s">
        <v>101</v>
      </c>
      <c r="K8" s="22" t="s">
        <v>69</v>
      </c>
      <c r="L8" s="22" t="s">
        <v>92</v>
      </c>
      <c r="M8" s="22" t="s">
        <v>102</v>
      </c>
    </row>
    <row r="9" spans="1:13" ht="24.75" customHeight="1">
      <c r="A9" s="122" t="s">
        <v>103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ht="90">
      <c r="A10" s="22">
        <v>1</v>
      </c>
      <c r="B10" s="19" t="s">
        <v>104</v>
      </c>
      <c r="C10" s="22" t="s">
        <v>10</v>
      </c>
      <c r="D10" s="22" t="s">
        <v>105</v>
      </c>
      <c r="E10" s="22" t="s">
        <v>106</v>
      </c>
      <c r="F10" s="22" t="s">
        <v>69</v>
      </c>
      <c r="G10" s="22" t="s">
        <v>107</v>
      </c>
      <c r="H10" s="22" t="s">
        <v>82</v>
      </c>
      <c r="I10" s="22" t="s">
        <v>108</v>
      </c>
      <c r="J10" s="22" t="s">
        <v>84</v>
      </c>
      <c r="K10" s="22" t="s">
        <v>69</v>
      </c>
      <c r="L10" s="22" t="s">
        <v>109</v>
      </c>
      <c r="M10" s="22" t="s">
        <v>91</v>
      </c>
    </row>
    <row r="11" spans="1:13" ht="85.5">
      <c r="A11" s="25">
        <v>2</v>
      </c>
      <c r="B11" s="26" t="s">
        <v>110</v>
      </c>
      <c r="C11" s="28" t="s">
        <v>10</v>
      </c>
      <c r="D11" s="29"/>
      <c r="E11" s="25" t="s">
        <v>111</v>
      </c>
      <c r="F11" s="25" t="s">
        <v>69</v>
      </c>
      <c r="G11" s="25" t="s">
        <v>112</v>
      </c>
      <c r="H11" s="25" t="s">
        <v>82</v>
      </c>
      <c r="I11" s="27"/>
      <c r="J11" s="27"/>
      <c r="K11" s="27"/>
      <c r="L11" s="27"/>
      <c r="M11" s="27"/>
    </row>
    <row r="12" spans="1:13" ht="28.5">
      <c r="A12" s="22">
        <v>3</v>
      </c>
      <c r="B12" s="19" t="s">
        <v>113</v>
      </c>
      <c r="C12" s="23" t="s">
        <v>10</v>
      </c>
      <c r="D12" s="23"/>
      <c r="E12" s="25" t="s">
        <v>114</v>
      </c>
      <c r="F12" s="23"/>
      <c r="G12" s="25" t="s">
        <v>115</v>
      </c>
      <c r="H12" s="23" t="s">
        <v>82</v>
      </c>
      <c r="I12" s="27"/>
      <c r="J12" s="27"/>
      <c r="K12" s="27"/>
      <c r="L12" s="27"/>
      <c r="M12" s="27"/>
    </row>
    <row r="13" spans="1:13" ht="57">
      <c r="A13" s="25">
        <v>4</v>
      </c>
      <c r="B13" s="26" t="s">
        <v>116</v>
      </c>
      <c r="C13" s="23" t="s">
        <v>94</v>
      </c>
      <c r="D13" s="23"/>
      <c r="E13" s="25" t="s">
        <v>117</v>
      </c>
      <c r="F13" s="23"/>
      <c r="G13" s="25" t="s">
        <v>118</v>
      </c>
      <c r="H13" s="23" t="s">
        <v>82</v>
      </c>
      <c r="I13" s="27"/>
      <c r="J13" s="27"/>
      <c r="K13" s="27"/>
      <c r="L13" s="27"/>
      <c r="M13" s="27"/>
    </row>
    <row r="14" spans="1:13" ht="30">
      <c r="A14" s="22">
        <v>5</v>
      </c>
      <c r="B14" s="26" t="s">
        <v>119</v>
      </c>
      <c r="C14" s="22" t="s">
        <v>120</v>
      </c>
      <c r="D14" s="23"/>
      <c r="E14" s="25" t="s">
        <v>121</v>
      </c>
      <c r="F14" s="23"/>
      <c r="G14" s="25" t="s">
        <v>122</v>
      </c>
      <c r="H14" s="23" t="s">
        <v>130</v>
      </c>
      <c r="I14" s="27"/>
      <c r="J14" s="27"/>
      <c r="K14" s="27"/>
      <c r="L14" s="27"/>
      <c r="M14" s="27"/>
    </row>
    <row r="15" spans="1:13" ht="57">
      <c r="A15" s="25">
        <v>6</v>
      </c>
      <c r="B15" s="26" t="s">
        <v>123</v>
      </c>
      <c r="C15" s="23" t="s">
        <v>94</v>
      </c>
      <c r="D15" s="23"/>
      <c r="E15" s="25" t="s">
        <v>114</v>
      </c>
      <c r="F15" s="23"/>
      <c r="G15" s="25" t="s">
        <v>124</v>
      </c>
      <c r="H15" s="30" t="s">
        <v>128</v>
      </c>
      <c r="I15" s="27"/>
      <c r="J15" s="27"/>
      <c r="K15" s="27"/>
      <c r="L15" s="27"/>
      <c r="M15" s="27"/>
    </row>
    <row r="16" spans="1:13" ht="45">
      <c r="A16" s="22">
        <v>7</v>
      </c>
      <c r="B16" s="26" t="s">
        <v>125</v>
      </c>
      <c r="C16" s="22" t="s">
        <v>126</v>
      </c>
      <c r="D16" s="23"/>
      <c r="E16" s="25" t="s">
        <v>117</v>
      </c>
      <c r="F16" s="23"/>
      <c r="G16" s="25" t="s">
        <v>127</v>
      </c>
      <c r="H16" s="30" t="s">
        <v>129</v>
      </c>
      <c r="I16" s="27"/>
      <c r="J16" s="27"/>
      <c r="K16" s="27"/>
      <c r="L16" s="27"/>
      <c r="M16" s="27"/>
    </row>
    <row r="17" spans="1:13" ht="30">
      <c r="A17" s="120" t="s">
        <v>157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13" ht="28.5">
      <c r="A18" s="25">
        <v>1</v>
      </c>
      <c r="B18" s="108" t="s">
        <v>13</v>
      </c>
      <c r="C18" s="25" t="s">
        <v>33</v>
      </c>
      <c r="D18" s="25"/>
      <c r="E18" s="25" t="s">
        <v>160</v>
      </c>
      <c r="F18" s="25"/>
      <c r="G18" s="25" t="s">
        <v>161</v>
      </c>
      <c r="H18" s="25" t="s">
        <v>162</v>
      </c>
      <c r="I18" s="45"/>
      <c r="J18" s="45"/>
      <c r="K18" s="45"/>
      <c r="L18" s="45"/>
      <c r="M18" s="45"/>
    </row>
    <row r="19" spans="1:13" ht="30">
      <c r="A19" s="25">
        <v>2</v>
      </c>
      <c r="B19" s="108" t="s">
        <v>158</v>
      </c>
      <c r="C19" s="25" t="s">
        <v>17</v>
      </c>
      <c r="D19" s="25"/>
      <c r="E19" s="25" t="s">
        <v>163</v>
      </c>
      <c r="F19" s="25"/>
      <c r="G19" s="25" t="s">
        <v>164</v>
      </c>
      <c r="H19" s="25" t="s">
        <v>82</v>
      </c>
      <c r="I19" s="45"/>
      <c r="J19" s="45"/>
      <c r="K19" s="45"/>
      <c r="L19" s="45"/>
      <c r="M19" s="45"/>
    </row>
    <row r="20" spans="1:13" ht="30">
      <c r="A20" s="25">
        <v>3</v>
      </c>
      <c r="B20" s="108" t="s">
        <v>159</v>
      </c>
      <c r="C20" s="25" t="s">
        <v>165</v>
      </c>
      <c r="D20" s="25"/>
      <c r="E20" s="25" t="s">
        <v>166</v>
      </c>
      <c r="F20" s="25"/>
      <c r="G20" s="46" t="s">
        <v>168</v>
      </c>
      <c r="H20" s="46" t="s">
        <v>167</v>
      </c>
      <c r="I20" s="45"/>
      <c r="J20" s="45"/>
      <c r="K20" s="45"/>
      <c r="L20" s="45"/>
      <c r="M20" s="45"/>
    </row>
    <row r="21" spans="1:13" ht="30">
      <c r="A21" s="120" t="s">
        <v>176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3" ht="31.5">
      <c r="A22" s="53">
        <v>1</v>
      </c>
      <c r="B22" s="110" t="s">
        <v>12</v>
      </c>
      <c r="C22" s="86" t="s">
        <v>26</v>
      </c>
      <c r="D22" s="17">
        <v>2017</v>
      </c>
      <c r="E22" s="87" t="s">
        <v>180</v>
      </c>
      <c r="F22" s="88"/>
      <c r="G22" s="49" t="s">
        <v>249</v>
      </c>
      <c r="H22" s="84" t="s">
        <v>220</v>
      </c>
      <c r="I22" s="60">
        <v>1</v>
      </c>
      <c r="J22" s="61">
        <v>0</v>
      </c>
    </row>
    <row r="23" spans="1:13" ht="31.5">
      <c r="A23" s="84">
        <v>2</v>
      </c>
      <c r="B23" s="110" t="s">
        <v>217</v>
      </c>
      <c r="C23" s="84" t="s">
        <v>218</v>
      </c>
      <c r="D23" s="84"/>
      <c r="E23" s="84" t="s">
        <v>219</v>
      </c>
      <c r="F23" s="84"/>
      <c r="G23" s="84" t="s">
        <v>251</v>
      </c>
      <c r="H23" s="84" t="s">
        <v>221</v>
      </c>
    </row>
    <row r="24" spans="1:13" ht="31.5">
      <c r="A24" s="84">
        <v>3</v>
      </c>
      <c r="B24" s="110" t="s">
        <v>222</v>
      </c>
      <c r="C24" s="84" t="s">
        <v>223</v>
      </c>
      <c r="D24" s="84"/>
      <c r="E24" s="84" t="s">
        <v>224</v>
      </c>
      <c r="F24" s="84"/>
      <c r="G24" s="110" t="s">
        <v>287</v>
      </c>
      <c r="H24" s="84" t="s">
        <v>225</v>
      </c>
    </row>
    <row r="25" spans="1:13" ht="31.5">
      <c r="A25" s="84">
        <v>4</v>
      </c>
      <c r="B25" s="110" t="s">
        <v>226</v>
      </c>
      <c r="C25" s="84" t="s">
        <v>227</v>
      </c>
      <c r="D25" s="84"/>
      <c r="E25" s="84" t="s">
        <v>219</v>
      </c>
      <c r="F25" s="84"/>
      <c r="G25" s="84" t="s">
        <v>250</v>
      </c>
      <c r="H25" s="84" t="s">
        <v>129</v>
      </c>
    </row>
    <row r="26" spans="1:13" ht="31.5">
      <c r="A26" s="84">
        <v>5</v>
      </c>
      <c r="B26" s="110" t="s">
        <v>228</v>
      </c>
      <c r="C26" s="84" t="s">
        <v>229</v>
      </c>
      <c r="D26" s="84"/>
      <c r="E26" s="84" t="s">
        <v>219</v>
      </c>
      <c r="F26" s="84"/>
      <c r="G26" s="84" t="s">
        <v>251</v>
      </c>
      <c r="H26" s="84" t="s">
        <v>230</v>
      </c>
    </row>
    <row r="27" spans="1:13" ht="47.25">
      <c r="A27" s="84">
        <v>6</v>
      </c>
      <c r="B27" s="110" t="s">
        <v>231</v>
      </c>
      <c r="C27" s="84" t="s">
        <v>232</v>
      </c>
      <c r="D27" s="84"/>
      <c r="E27" s="84" t="s">
        <v>233</v>
      </c>
      <c r="F27" s="84"/>
      <c r="G27" s="110" t="s">
        <v>287</v>
      </c>
      <c r="H27" s="84" t="s">
        <v>221</v>
      </c>
    </row>
    <row r="28" spans="1:13" ht="31.5">
      <c r="A28" s="84">
        <v>7</v>
      </c>
      <c r="B28" s="110" t="s">
        <v>234</v>
      </c>
      <c r="C28" s="84" t="s">
        <v>235</v>
      </c>
      <c r="D28" s="84"/>
      <c r="E28" s="84" t="s">
        <v>219</v>
      </c>
      <c r="F28" s="84"/>
      <c r="G28" s="110" t="s">
        <v>287</v>
      </c>
      <c r="H28" s="84" t="s">
        <v>129</v>
      </c>
    </row>
    <row r="29" spans="1:13" ht="47.25">
      <c r="A29" s="84">
        <v>8</v>
      </c>
      <c r="B29" s="110" t="s">
        <v>236</v>
      </c>
      <c r="C29" s="84" t="s">
        <v>10</v>
      </c>
      <c r="D29" s="84"/>
      <c r="E29" s="84" t="s">
        <v>224</v>
      </c>
      <c r="F29" s="84"/>
      <c r="G29" s="84" t="s">
        <v>252</v>
      </c>
      <c r="H29" s="89" t="s">
        <v>237</v>
      </c>
    </row>
    <row r="30" spans="1:13" ht="31.5">
      <c r="A30" s="84">
        <v>9</v>
      </c>
      <c r="B30" s="110" t="s">
        <v>238</v>
      </c>
      <c r="C30" s="84" t="s">
        <v>239</v>
      </c>
      <c r="D30" s="84">
        <v>2021</v>
      </c>
      <c r="E30" s="84" t="s">
        <v>219</v>
      </c>
      <c r="F30" s="84"/>
      <c r="G30" s="110" t="s">
        <v>287</v>
      </c>
      <c r="H30" s="89" t="s">
        <v>225</v>
      </c>
    </row>
    <row r="31" spans="1:13" ht="30">
      <c r="A31" s="119" t="s">
        <v>177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3" ht="31.5">
      <c r="A32" s="93">
        <v>1</v>
      </c>
      <c r="B32" s="93" t="s">
        <v>189</v>
      </c>
      <c r="C32" s="93" t="s">
        <v>190</v>
      </c>
      <c r="D32" s="93">
        <v>2022</v>
      </c>
      <c r="E32" s="93">
        <v>2023</v>
      </c>
      <c r="F32" s="93"/>
      <c r="G32" s="110" t="s">
        <v>287</v>
      </c>
      <c r="H32" s="89" t="s">
        <v>168</v>
      </c>
      <c r="I32" s="43"/>
      <c r="J32" s="43"/>
      <c r="K32" s="43"/>
      <c r="L32" s="43"/>
      <c r="M32" s="43"/>
    </row>
    <row r="33" spans="1:13" ht="15.75">
      <c r="A33" s="43">
        <v>2</v>
      </c>
      <c r="B33" s="93" t="s">
        <v>257</v>
      </c>
      <c r="C33" s="93" t="s">
        <v>259</v>
      </c>
      <c r="D33" s="93"/>
      <c r="E33" s="93" t="s">
        <v>258</v>
      </c>
      <c r="F33" s="93"/>
      <c r="G33" s="110" t="s">
        <v>287</v>
      </c>
      <c r="H33" s="93" t="s">
        <v>225</v>
      </c>
      <c r="I33" s="93"/>
      <c r="J33" s="93"/>
      <c r="K33" s="93"/>
      <c r="L33" s="93"/>
      <c r="M33" s="93"/>
    </row>
    <row r="34" spans="1:13" ht="15.75">
      <c r="A34" s="93">
        <v>3</v>
      </c>
      <c r="B34" s="93" t="s">
        <v>248</v>
      </c>
      <c r="C34" s="93" t="s">
        <v>260</v>
      </c>
      <c r="D34" s="93"/>
      <c r="E34" s="93" t="s">
        <v>261</v>
      </c>
      <c r="F34" s="93"/>
      <c r="G34" s="110" t="s">
        <v>287</v>
      </c>
      <c r="H34" s="93" t="s">
        <v>225</v>
      </c>
      <c r="I34" s="93"/>
      <c r="J34" s="93"/>
      <c r="K34" s="93"/>
      <c r="L34" s="93"/>
      <c r="M34" s="93"/>
    </row>
    <row r="35" spans="1:13" ht="63">
      <c r="A35" s="43">
        <v>4</v>
      </c>
      <c r="B35" s="94" t="s">
        <v>255</v>
      </c>
      <c r="C35" s="102" t="s">
        <v>7</v>
      </c>
      <c r="D35" s="43"/>
      <c r="E35" s="43" t="s">
        <v>262</v>
      </c>
      <c r="F35" s="43"/>
      <c r="G35" s="43">
        <v>338.096</v>
      </c>
      <c r="H35" s="96" t="s">
        <v>82</v>
      </c>
      <c r="I35" s="43"/>
      <c r="J35" s="43"/>
      <c r="K35" s="43"/>
      <c r="L35" s="43"/>
      <c r="M35" s="43"/>
    </row>
    <row r="36" spans="1:13" ht="78.75">
      <c r="A36" s="93">
        <v>5</v>
      </c>
      <c r="B36" s="94" t="s">
        <v>213</v>
      </c>
      <c r="C36" s="102" t="s">
        <v>8</v>
      </c>
      <c r="D36" s="43"/>
      <c r="E36" s="43" t="s">
        <v>263</v>
      </c>
      <c r="F36" s="43"/>
      <c r="G36" s="43">
        <v>51.69</v>
      </c>
      <c r="H36" s="96" t="s">
        <v>82</v>
      </c>
      <c r="I36" s="43"/>
      <c r="J36" s="43"/>
      <c r="K36" s="43"/>
      <c r="L36" s="43"/>
      <c r="M36" s="43"/>
    </row>
    <row r="37" spans="1:13" ht="15.75">
      <c r="A37" s="43">
        <v>6</v>
      </c>
      <c r="B37" s="43" t="s">
        <v>11</v>
      </c>
      <c r="C37" s="102" t="s">
        <v>9</v>
      </c>
      <c r="D37" s="43"/>
      <c r="E37" s="43" t="s">
        <v>264</v>
      </c>
      <c r="F37" s="43"/>
      <c r="G37" s="43">
        <v>174.63200000000001</v>
      </c>
      <c r="H37" s="96" t="s">
        <v>82</v>
      </c>
      <c r="I37" s="43"/>
      <c r="J37" s="43"/>
      <c r="K37" s="43"/>
      <c r="L37" s="43"/>
      <c r="M37" s="43"/>
    </row>
    <row r="38" spans="1:13" ht="31.5">
      <c r="A38" s="93">
        <v>7</v>
      </c>
      <c r="B38" s="94" t="s">
        <v>240</v>
      </c>
      <c r="C38" s="102" t="s">
        <v>10</v>
      </c>
      <c r="D38" s="43"/>
      <c r="E38" s="43" t="s">
        <v>263</v>
      </c>
      <c r="F38" s="43"/>
      <c r="G38" s="43">
        <v>32.58</v>
      </c>
      <c r="H38" s="96" t="s">
        <v>82</v>
      </c>
      <c r="I38" s="43"/>
      <c r="J38" s="43"/>
      <c r="K38" s="43"/>
      <c r="L38" s="43"/>
      <c r="M38" s="43"/>
    </row>
    <row r="39" spans="1:13" s="127" customFormat="1" ht="47.25">
      <c r="A39" s="39">
        <v>8</v>
      </c>
      <c r="B39" s="110" t="s">
        <v>204</v>
      </c>
      <c r="C39" s="110" t="s">
        <v>10</v>
      </c>
      <c r="D39" s="39"/>
      <c r="E39" s="39" t="s">
        <v>261</v>
      </c>
      <c r="F39" s="39"/>
      <c r="G39" s="126">
        <v>3</v>
      </c>
      <c r="H39" s="39" t="s">
        <v>82</v>
      </c>
      <c r="I39" s="39"/>
      <c r="J39" s="39"/>
      <c r="K39" s="39"/>
      <c r="L39" s="39"/>
      <c r="M39" s="39"/>
    </row>
    <row r="40" spans="1:13" ht="47.25">
      <c r="A40" s="101">
        <v>9</v>
      </c>
      <c r="B40" s="97" t="s">
        <v>282</v>
      </c>
      <c r="C40" s="102" t="s">
        <v>10</v>
      </c>
      <c r="D40" s="43"/>
      <c r="E40" s="43" t="s">
        <v>261</v>
      </c>
      <c r="F40" s="43"/>
      <c r="G40" s="43">
        <v>7.8</v>
      </c>
      <c r="H40" s="43">
        <v>14</v>
      </c>
      <c r="I40" s="43"/>
      <c r="J40" s="43"/>
      <c r="K40" s="43"/>
      <c r="L40" s="43"/>
      <c r="M40" s="43"/>
    </row>
    <row r="41" spans="1:13" ht="31.5">
      <c r="A41" s="39">
        <v>10</v>
      </c>
      <c r="B41" s="43" t="s">
        <v>47</v>
      </c>
      <c r="C41" s="102" t="s">
        <v>31</v>
      </c>
      <c r="D41" s="43"/>
      <c r="E41" s="43" t="s">
        <v>266</v>
      </c>
      <c r="F41" s="43"/>
      <c r="G41" s="43">
        <v>14080.034</v>
      </c>
      <c r="H41" s="43" t="s">
        <v>274</v>
      </c>
      <c r="I41" s="43"/>
      <c r="J41" s="43"/>
      <c r="K41" s="43"/>
      <c r="L41" s="43"/>
      <c r="M41" s="43"/>
    </row>
    <row r="42" spans="1:13" ht="31.5">
      <c r="A42" s="101">
        <v>11</v>
      </c>
      <c r="B42" s="94" t="s">
        <v>134</v>
      </c>
      <c r="C42" s="102" t="s">
        <v>135</v>
      </c>
      <c r="D42" s="43"/>
      <c r="E42" s="43" t="s">
        <v>263</v>
      </c>
      <c r="F42" s="43"/>
      <c r="G42" s="43">
        <v>0.7</v>
      </c>
      <c r="H42" s="43" t="s">
        <v>82</v>
      </c>
      <c r="I42" s="43"/>
      <c r="J42" s="43"/>
      <c r="K42" s="43"/>
      <c r="L42" s="43"/>
      <c r="M42" s="43"/>
    </row>
    <row r="43" spans="1:13" ht="15.75">
      <c r="A43" s="39">
        <v>12</v>
      </c>
      <c r="B43" s="43" t="s">
        <v>205</v>
      </c>
      <c r="C43" s="102" t="s">
        <v>206</v>
      </c>
      <c r="D43" s="43"/>
      <c r="E43" s="43" t="s">
        <v>265</v>
      </c>
      <c r="F43" s="43"/>
      <c r="G43" s="43">
        <v>0.48499999999999999</v>
      </c>
      <c r="H43" s="100" t="s">
        <v>275</v>
      </c>
      <c r="I43" s="43"/>
      <c r="J43" s="43"/>
      <c r="K43" s="43"/>
      <c r="L43" s="43"/>
      <c r="M43" s="43"/>
    </row>
    <row r="44" spans="1:13" ht="31.5">
      <c r="A44" s="101">
        <v>13</v>
      </c>
      <c r="B44" s="97" t="s">
        <v>196</v>
      </c>
      <c r="C44" s="97" t="s">
        <v>197</v>
      </c>
      <c r="D44" s="43"/>
      <c r="E44" s="98" t="s">
        <v>265</v>
      </c>
      <c r="F44" s="43"/>
      <c r="G44" s="99">
        <v>25</v>
      </c>
      <c r="H44" s="100" t="s">
        <v>276</v>
      </c>
      <c r="I44" s="43"/>
      <c r="J44" s="43"/>
      <c r="K44" s="43"/>
      <c r="L44" s="43"/>
      <c r="M44" s="43"/>
    </row>
    <row r="45" spans="1:13" ht="31.5">
      <c r="A45" s="39">
        <v>14</v>
      </c>
      <c r="B45" s="97" t="s">
        <v>207</v>
      </c>
      <c r="C45" s="97" t="s">
        <v>208</v>
      </c>
      <c r="D45" s="43"/>
      <c r="E45" s="98" t="s">
        <v>265</v>
      </c>
      <c r="F45" s="43"/>
      <c r="G45" s="98">
        <v>0.78400000000000003</v>
      </c>
      <c r="H45" s="100" t="s">
        <v>277</v>
      </c>
      <c r="I45" s="43"/>
      <c r="J45" s="43"/>
      <c r="K45" s="43"/>
      <c r="L45" s="43"/>
      <c r="M45" s="43"/>
    </row>
    <row r="46" spans="1:13" ht="31.5">
      <c r="A46" s="101">
        <v>15</v>
      </c>
      <c r="B46" s="97" t="s">
        <v>172</v>
      </c>
      <c r="C46" s="97" t="s">
        <v>173</v>
      </c>
      <c r="D46" s="43"/>
      <c r="E46" s="98" t="s">
        <v>263</v>
      </c>
      <c r="F46" s="43"/>
      <c r="G46" s="43"/>
      <c r="H46" s="43" t="s">
        <v>278</v>
      </c>
      <c r="I46" s="43"/>
      <c r="J46" s="43"/>
      <c r="K46" s="43"/>
      <c r="L46" s="43"/>
      <c r="M46" s="43"/>
    </row>
    <row r="47" spans="1:13" ht="15.75">
      <c r="A47" s="39">
        <v>16</v>
      </c>
      <c r="B47" s="97" t="s">
        <v>211</v>
      </c>
      <c r="C47" s="97" t="s">
        <v>212</v>
      </c>
      <c r="D47" s="43"/>
      <c r="E47" s="98" t="s">
        <v>265</v>
      </c>
      <c r="F47" s="43"/>
      <c r="G47" s="43">
        <v>2.0609999999999999</v>
      </c>
      <c r="H47" s="43" t="s">
        <v>279</v>
      </c>
      <c r="I47" s="43"/>
      <c r="J47" s="43"/>
      <c r="K47" s="43"/>
      <c r="L47" s="43"/>
      <c r="M47" s="43"/>
    </row>
    <row r="48" spans="1:13" ht="47.25">
      <c r="A48" s="101">
        <v>17</v>
      </c>
      <c r="B48" s="97" t="s">
        <v>214</v>
      </c>
      <c r="C48" s="97" t="s">
        <v>202</v>
      </c>
      <c r="D48" s="43"/>
      <c r="E48" s="98" t="s">
        <v>265</v>
      </c>
      <c r="F48" s="43"/>
      <c r="G48" s="43" t="s">
        <v>287</v>
      </c>
      <c r="H48" s="43" t="s">
        <v>280</v>
      </c>
      <c r="I48" s="43"/>
      <c r="J48" s="43"/>
      <c r="K48" s="43"/>
      <c r="L48" s="43"/>
      <c r="M48" s="43"/>
    </row>
  </sheetData>
  <mergeCells count="7">
    <mergeCell ref="A31:M31"/>
    <mergeCell ref="A21:M21"/>
    <mergeCell ref="A1:H1"/>
    <mergeCell ref="A7:M7"/>
    <mergeCell ref="A9:M9"/>
    <mergeCell ref="A3:M3"/>
    <mergeCell ref="A17:M17"/>
  </mergeCells>
  <dataValidations count="1">
    <dataValidation showInputMessage="1" showErrorMessage="1" errorTitle="Input error" error="Value is not in list." promptTitle="Language" prompt="Русский" sqref="B23:C23">
      <formula1>" 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Реестр реализуемых и планируемы</vt:lpstr>
      <vt:lpstr>Реестр реализ. и планир.проект</vt:lpstr>
      <vt:lpstr>Реест реализованных ИП</vt:lpstr>
      <vt:lpstr>'Реестр реализ. и планир.проект'!Область_печати</vt:lpstr>
      <vt:lpstr>'Реестр реализуемых и планируемы'!Область_печати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2024-09-20T06:41:55Z</dcterms:modified>
</cp:coreProperties>
</file>